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7880" firstSheet="5" activeTab="5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definedNames/>
  <calcPr fullCalcOnLoad="1"/>
</workbook>
</file>

<file path=xl/sharedStrings.xml><?xml version="1.0" encoding="utf-8"?>
<sst xmlns="http://schemas.openxmlformats.org/spreadsheetml/2006/main" count="1077" uniqueCount="95">
  <si>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</si>
  <si>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</si>
  <si>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</si>
  <si>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</si>
  <si>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</si>
  <si>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</si>
  <si>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</si>
  <si>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</si>
  <si>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</si>
  <si>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</si>
  <si>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</si>
  <si>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</si>
  <si>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</si>
  <si>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</si>
  <si>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</si>
  <si>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Frontier Cartridge</t>
  </si>
  <si>
    <t>Ladies Senior</t>
  </si>
  <si>
    <t>Men Frontier Cartridge</t>
  </si>
  <si>
    <t>Classic Cowboy</t>
  </si>
  <si>
    <t>Men Silver Senior</t>
  </si>
  <si>
    <t>Men Senior Duelist</t>
  </si>
  <si>
    <t>Buckaroo Boy</t>
  </si>
  <si>
    <t>Junior Boy</t>
  </si>
  <si>
    <t>Match Final</t>
  </si>
  <si>
    <t>Clean Match</t>
  </si>
  <si>
    <t>DNF</t>
  </si>
  <si>
    <t>All Scores Saturday August 2, 2008</t>
  </si>
  <si>
    <t>5 Dogs Creek Match Scores Saturday August 2, 2008</t>
  </si>
  <si>
    <t>Category Standing</t>
  </si>
  <si>
    <t>Men Senior</t>
  </si>
  <si>
    <t xml:space="preserve">Men Silver Senior 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</si>
  <si>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</si>
  <si>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</si>
  <si>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</si>
  <si>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</si>
  <si>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</si>
  <si>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</si>
  <si>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</si>
  <si>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</si>
  <si>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</si>
  <si>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Even Dozen</t>
  </si>
  <si>
    <t>Noble Pinkerton</t>
  </si>
  <si>
    <t>Joe Eastwood</t>
  </si>
  <si>
    <t>Lethal Lloyd</t>
  </si>
  <si>
    <t>Hop A Long Roy</t>
  </si>
  <si>
    <t>Chama Bill</t>
  </si>
  <si>
    <t>Mad Dog Draper</t>
  </si>
  <si>
    <t>El Alacran Del Norte</t>
  </si>
  <si>
    <t>Burly Bear Fred</t>
  </si>
  <si>
    <t>Professor Cubby Bear</t>
  </si>
  <si>
    <t>Mescalero</t>
  </si>
  <si>
    <t>Bull McFearson</t>
  </si>
  <si>
    <t>El Armero</t>
  </si>
  <si>
    <t>Badmann Bob</t>
  </si>
  <si>
    <t>Bones Brannon</t>
  </si>
  <si>
    <t>Utah Blaine</t>
  </si>
  <si>
    <t>Bix Bender</t>
  </si>
  <si>
    <t>Quick Draw Grandpaw</t>
  </si>
  <si>
    <t>Badfinger</t>
  </si>
  <si>
    <t>Gravedigger</t>
  </si>
  <si>
    <t>Red Dog Don</t>
  </si>
  <si>
    <t>Harry Morse</t>
  </si>
  <si>
    <t>Shenandoah Sherm</t>
  </si>
  <si>
    <t>Dutch Bill</t>
  </si>
  <si>
    <t>Rapid Fire Jarred</t>
  </si>
  <si>
    <t>Pony Pam</t>
  </si>
  <si>
    <t>Thacha P Kid</t>
  </si>
  <si>
    <t>Mudhen Millie</t>
  </si>
  <si>
    <t>Miss Ann Laughitoff</t>
  </si>
  <si>
    <t>Calgary Kate</t>
  </si>
  <si>
    <t>Leia Tombstone</t>
  </si>
  <si>
    <t>Bad News Betsy</t>
  </si>
  <si>
    <t>Fordyce Beals</t>
  </si>
  <si>
    <t>5 Dogs Creek Match Scores Sunday August 3, 2008</t>
  </si>
  <si>
    <t>All Scores Sunday August 3, 2008</t>
  </si>
  <si>
    <t>Big Bad Blaine</t>
  </si>
  <si>
    <t>Buttonwillow Flash</t>
  </si>
  <si>
    <t>Delaware Slim</t>
  </si>
  <si>
    <t>Fifth Wheel</t>
  </si>
  <si>
    <t>Kaweah Kid</t>
  </si>
  <si>
    <t>Doc Wallraven</t>
  </si>
  <si>
    <t>Big Hoss</t>
  </si>
  <si>
    <t>Dirt McFearson</t>
  </si>
  <si>
    <t>Shorty James</t>
  </si>
  <si>
    <t>Snakebite</t>
  </si>
  <si>
    <t>Tool Box</t>
  </si>
  <si>
    <t>Chase Wright</t>
  </si>
  <si>
    <t>Geo Kid</t>
  </si>
  <si>
    <t>Crusty Jim</t>
  </si>
  <si>
    <t>Hawkeye O'Riley</t>
  </si>
  <si>
    <t>Felix</t>
  </si>
  <si>
    <t>Strait Shot Owen</t>
  </si>
  <si>
    <t>Rapid Fire</t>
  </si>
  <si>
    <t>B. Haven Badly</t>
  </si>
  <si>
    <t>Pocket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</si>
</sst>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0" borderId="0" xfId="0" applyFill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1" fillId="17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25" borderId="15" xfId="0" applyNumberForma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1" fontId="0" fillId="25" borderId="15" xfId="0" applyNumberFormat="1" applyFill="1" applyBorder="1" applyAlignment="1">
      <alignment horizontal="center"/>
    </xf>
    <xf numFmtId="2" fontId="0" fillId="25" borderId="23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25" borderId="25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25" borderId="15" xfId="0" applyNumberForma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1" fontId="0" fillId="25" borderId="15" xfId="0" applyNumberFormat="1" applyFill="1" applyBorder="1" applyAlignment="1">
      <alignment horizontal="center" vertical="center"/>
    </xf>
    <xf numFmtId="2" fontId="0" fillId="25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69" sqref="B69:E69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9" t="s">
        <v>27</v>
      </c>
      <c r="B1" s="109"/>
      <c r="C1" s="109"/>
      <c r="D1" s="109"/>
      <c r="E1" s="109"/>
      <c r="F1" s="110"/>
    </row>
    <row r="2" spans="1:6" ht="24" customHeight="1">
      <c r="A2" s="19"/>
      <c r="B2" s="39" t="s">
        <v>28</v>
      </c>
      <c r="C2" s="40" t="s">
        <v>0</v>
      </c>
      <c r="D2" s="17" t="s">
        <v>1</v>
      </c>
      <c r="E2" s="18" t="s">
        <v>2</v>
      </c>
      <c r="F2" s="41" t="s">
        <v>8</v>
      </c>
    </row>
    <row r="3" spans="1:6" ht="16.5" thickBot="1">
      <c r="A3" s="42"/>
      <c r="B3" s="43"/>
      <c r="C3" s="14"/>
      <c r="D3" s="15"/>
      <c r="E3" s="16"/>
      <c r="F3" s="44">
        <v>34</v>
      </c>
    </row>
    <row r="4" spans="1:6" ht="15">
      <c r="A4" s="10" t="s">
        <v>11</v>
      </c>
      <c r="B4" s="10"/>
      <c r="F4" s="45"/>
    </row>
    <row r="5" spans="2:6" ht="15">
      <c r="B5">
        <v>1</v>
      </c>
      <c r="C5" s="12" t="s">
        <v>38</v>
      </c>
      <c r="D5" s="3">
        <v>0</v>
      </c>
      <c r="E5" s="4">
        <v>115.9</v>
      </c>
      <c r="F5" s="46" t="s">
        <v>24</v>
      </c>
    </row>
    <row r="6" spans="2:5" ht="15">
      <c r="B6">
        <v>2</v>
      </c>
      <c r="C6" s="12" t="s">
        <v>40</v>
      </c>
      <c r="D6" s="3">
        <v>3</v>
      </c>
      <c r="E6" s="4">
        <v>150.78</v>
      </c>
    </row>
    <row r="7" spans="2:5" ht="15">
      <c r="B7">
        <v>3</v>
      </c>
      <c r="C7" s="12" t="s">
        <v>41</v>
      </c>
      <c r="D7" s="3">
        <v>2</v>
      </c>
      <c r="E7" s="4">
        <v>212.35</v>
      </c>
    </row>
    <row r="8" spans="2:5" ht="15">
      <c r="B8">
        <v>4</v>
      </c>
      <c r="C8" s="8" t="s">
        <v>42</v>
      </c>
      <c r="D8" s="3">
        <v>11</v>
      </c>
      <c r="E8" s="4">
        <v>335.55</v>
      </c>
    </row>
    <row r="9" spans="2:5" ht="15">
      <c r="B9">
        <v>5</v>
      </c>
      <c r="C9" s="6" t="s">
        <v>43</v>
      </c>
      <c r="D9" s="3">
        <v>6</v>
      </c>
      <c r="E9" s="4">
        <v>357.35</v>
      </c>
    </row>
    <row r="10" spans="2:5" ht="15">
      <c r="B10">
        <v>6</v>
      </c>
      <c r="C10" s="6" t="s">
        <v>44</v>
      </c>
      <c r="D10" s="3">
        <v>7</v>
      </c>
      <c r="E10" s="4">
        <v>361.17</v>
      </c>
    </row>
    <row r="11" spans="1:3" ht="15">
      <c r="A11" s="7"/>
      <c r="B11" s="7"/>
      <c r="C11" s="47"/>
    </row>
    <row r="12" spans="1:2" ht="15">
      <c r="A12" s="10" t="s">
        <v>9</v>
      </c>
      <c r="B12" s="10"/>
    </row>
    <row r="13" spans="2:6" ht="15">
      <c r="B13" s="48">
        <v>1</v>
      </c>
      <c r="C13" s="6" t="s">
        <v>45</v>
      </c>
      <c r="D13" s="3">
        <v>0</v>
      </c>
      <c r="E13" s="4">
        <v>132.22</v>
      </c>
      <c r="F13" s="46" t="s">
        <v>24</v>
      </c>
    </row>
    <row r="14" spans="2:5" ht="15">
      <c r="B14" s="48">
        <v>2</v>
      </c>
      <c r="C14" s="6" t="s">
        <v>46</v>
      </c>
      <c r="D14" s="3">
        <v>2</v>
      </c>
      <c r="E14" s="4">
        <v>180.25</v>
      </c>
    </row>
    <row r="15" spans="2:5" ht="15">
      <c r="B15" s="48">
        <v>3</v>
      </c>
      <c r="C15" s="6" t="s">
        <v>47</v>
      </c>
      <c r="D15" s="3">
        <v>3</v>
      </c>
      <c r="E15" s="4">
        <v>202.92</v>
      </c>
    </row>
    <row r="16" spans="2:5" ht="15">
      <c r="B16" s="48">
        <v>4</v>
      </c>
      <c r="C16" s="6" t="s">
        <v>48</v>
      </c>
      <c r="D16" s="3">
        <v>9</v>
      </c>
      <c r="E16" s="4">
        <v>263.81</v>
      </c>
    </row>
    <row r="17" ht="15">
      <c r="C17" s="6"/>
    </row>
    <row r="18" spans="1:2" ht="15">
      <c r="A18" s="10" t="s">
        <v>10</v>
      </c>
      <c r="B18" s="10"/>
    </row>
    <row r="19" spans="2:6" ht="15">
      <c r="B19">
        <v>1</v>
      </c>
      <c r="C19" s="6" t="s">
        <v>49</v>
      </c>
      <c r="D19" s="3">
        <v>0</v>
      </c>
      <c r="E19" s="4">
        <v>205.48</v>
      </c>
      <c r="F19" s="46" t="s">
        <v>24</v>
      </c>
    </row>
    <row r="21" spans="1:2" ht="15">
      <c r="A21" s="10" t="s">
        <v>12</v>
      </c>
      <c r="B21" s="10"/>
    </row>
    <row r="22" spans="2:5" ht="15">
      <c r="B22">
        <v>1</v>
      </c>
      <c r="C22" s="6" t="s">
        <v>50</v>
      </c>
      <c r="D22" s="3">
        <v>2</v>
      </c>
      <c r="E22" s="4">
        <v>175.94</v>
      </c>
    </row>
    <row r="23" spans="2:5" ht="15">
      <c r="B23">
        <v>2</v>
      </c>
      <c r="C23" s="6" t="s">
        <v>51</v>
      </c>
      <c r="D23" s="3">
        <v>4</v>
      </c>
      <c r="E23" s="4">
        <v>194.74</v>
      </c>
    </row>
    <row r="24" spans="2:5" ht="15">
      <c r="B24">
        <v>3</v>
      </c>
      <c r="C24" s="6" t="s">
        <v>72</v>
      </c>
      <c r="D24" s="3">
        <v>3</v>
      </c>
      <c r="E24" s="4">
        <v>324.56</v>
      </c>
    </row>
    <row r="26" spans="1:2" ht="15">
      <c r="A26" s="49" t="s">
        <v>18</v>
      </c>
      <c r="B26" s="49"/>
    </row>
    <row r="27" spans="2:5" ht="15">
      <c r="B27">
        <v>1</v>
      </c>
      <c r="C27" s="6" t="s">
        <v>52</v>
      </c>
      <c r="D27" s="3">
        <v>3</v>
      </c>
      <c r="E27" s="4">
        <v>265.82</v>
      </c>
    </row>
    <row r="29" spans="1:2" ht="15">
      <c r="A29" s="10" t="s">
        <v>29</v>
      </c>
      <c r="B29" s="10"/>
    </row>
    <row r="30" spans="2:5" ht="15">
      <c r="B30">
        <v>1</v>
      </c>
      <c r="C30" s="6" t="s">
        <v>53</v>
      </c>
      <c r="D30" s="3">
        <v>6</v>
      </c>
      <c r="E30" s="4">
        <v>169.52</v>
      </c>
    </row>
    <row r="31" spans="2:5" ht="15">
      <c r="B31">
        <v>2</v>
      </c>
      <c r="C31" s="6" t="s">
        <v>54</v>
      </c>
      <c r="D31" s="3">
        <v>3</v>
      </c>
      <c r="E31" s="4">
        <v>172.82</v>
      </c>
    </row>
    <row r="32" spans="2:5" ht="15">
      <c r="B32">
        <v>3</v>
      </c>
      <c r="C32" s="6" t="s">
        <v>55</v>
      </c>
      <c r="D32" s="3">
        <v>2</v>
      </c>
      <c r="E32" s="4">
        <v>259.91</v>
      </c>
    </row>
    <row r="33" spans="2:5" ht="15">
      <c r="B33">
        <v>4</v>
      </c>
      <c r="C33" s="6" t="s">
        <v>56</v>
      </c>
      <c r="D33" s="3">
        <v>9</v>
      </c>
      <c r="E33" s="4">
        <v>326.26</v>
      </c>
    </row>
    <row r="34" spans="2:6" ht="15">
      <c r="B34">
        <v>5</v>
      </c>
      <c r="C34" s="6" t="s">
        <v>57</v>
      </c>
      <c r="D34" s="3">
        <v>4</v>
      </c>
      <c r="E34" s="4">
        <v>527.08</v>
      </c>
      <c r="F34" s="50" t="s">
        <v>25</v>
      </c>
    </row>
    <row r="35" ht="15">
      <c r="C35" s="6"/>
    </row>
    <row r="36" spans="1:3" ht="15">
      <c r="A36" s="10" t="s">
        <v>30</v>
      </c>
      <c r="B36" s="10"/>
      <c r="C36" s="6"/>
    </row>
    <row r="37" spans="2:6" ht="15">
      <c r="B37">
        <v>1</v>
      </c>
      <c r="C37" s="6" t="s">
        <v>58</v>
      </c>
      <c r="D37" s="3">
        <v>0</v>
      </c>
      <c r="E37" s="4">
        <v>115.92</v>
      </c>
      <c r="F37" s="46" t="s">
        <v>24</v>
      </c>
    </row>
    <row r="38" spans="2:5" ht="15">
      <c r="B38">
        <v>2</v>
      </c>
      <c r="C38" s="6" t="s">
        <v>59</v>
      </c>
      <c r="D38" s="3">
        <v>7</v>
      </c>
      <c r="E38" s="4">
        <v>190.98</v>
      </c>
    </row>
    <row r="39" spans="1:2" ht="15">
      <c r="A39" s="49"/>
      <c r="B39" s="49"/>
    </row>
    <row r="40" spans="1:2" ht="15">
      <c r="A40" s="49" t="s">
        <v>7</v>
      </c>
      <c r="B40" s="49"/>
    </row>
    <row r="41" spans="2:5" ht="15">
      <c r="B41">
        <v>1</v>
      </c>
      <c r="C41" s="6" t="s">
        <v>60</v>
      </c>
      <c r="D41" s="3">
        <v>1</v>
      </c>
      <c r="E41" s="4">
        <v>237.45</v>
      </c>
    </row>
    <row r="42" spans="2:5" ht="15">
      <c r="B42">
        <v>2</v>
      </c>
      <c r="C42" s="6" t="s">
        <v>61</v>
      </c>
      <c r="D42" s="3">
        <v>1</v>
      </c>
      <c r="E42" s="4">
        <v>266.19</v>
      </c>
    </row>
    <row r="44" spans="1:2" ht="15">
      <c r="A44" s="49" t="s">
        <v>3</v>
      </c>
      <c r="B44" s="49"/>
    </row>
    <row r="45" spans="2:5" ht="15">
      <c r="B45">
        <v>1</v>
      </c>
      <c r="C45" s="6" t="s">
        <v>62</v>
      </c>
      <c r="D45" s="3">
        <v>1</v>
      </c>
      <c r="E45" s="4">
        <v>436.76</v>
      </c>
    </row>
    <row r="47" spans="1:2" ht="15">
      <c r="A47" s="49" t="s">
        <v>20</v>
      </c>
      <c r="B47" s="49"/>
    </row>
    <row r="48" spans="2:5" ht="15">
      <c r="B48">
        <v>1</v>
      </c>
      <c r="C48" s="6" t="s">
        <v>63</v>
      </c>
      <c r="D48" s="3">
        <v>2</v>
      </c>
      <c r="E48" s="4">
        <v>269.51</v>
      </c>
    </row>
    <row r="49" ht="15">
      <c r="C49" s="6"/>
    </row>
    <row r="51" spans="1:2" ht="15">
      <c r="A51" s="10" t="s">
        <v>22</v>
      </c>
      <c r="B51" s="10"/>
    </row>
    <row r="52" spans="2:5" ht="15">
      <c r="B52">
        <v>1</v>
      </c>
      <c r="C52" s="6" t="s">
        <v>64</v>
      </c>
      <c r="D52" s="3">
        <v>1</v>
      </c>
      <c r="E52" s="4">
        <v>214.76</v>
      </c>
    </row>
    <row r="54" spans="1:2" ht="15">
      <c r="A54" s="49" t="s">
        <v>5</v>
      </c>
      <c r="B54" s="49"/>
    </row>
    <row r="55" spans="2:5" ht="15">
      <c r="B55">
        <v>1</v>
      </c>
      <c r="C55" s="6" t="s">
        <v>65</v>
      </c>
      <c r="D55" s="3">
        <v>4</v>
      </c>
      <c r="E55" s="4">
        <v>256.59</v>
      </c>
    </row>
    <row r="56" spans="2:5" ht="15">
      <c r="B56">
        <v>2</v>
      </c>
      <c r="C56" s="6" t="s">
        <v>66</v>
      </c>
      <c r="D56" s="3">
        <v>3</v>
      </c>
      <c r="E56" s="4">
        <v>309</v>
      </c>
    </row>
    <row r="57" ht="15">
      <c r="C57" s="21"/>
    </row>
    <row r="58" spans="1:2" ht="15">
      <c r="A58" s="49" t="s">
        <v>14</v>
      </c>
      <c r="B58" s="49"/>
    </row>
    <row r="59" spans="2:5" ht="15">
      <c r="B59">
        <v>1</v>
      </c>
      <c r="C59" s="6" t="s">
        <v>67</v>
      </c>
      <c r="D59" s="3">
        <v>2</v>
      </c>
      <c r="E59" s="4">
        <v>185.21</v>
      </c>
    </row>
    <row r="60" spans="2:5" ht="15">
      <c r="B60">
        <v>2</v>
      </c>
      <c r="C60" s="6" t="s">
        <v>68</v>
      </c>
      <c r="D60" s="3">
        <v>6</v>
      </c>
      <c r="E60" s="4">
        <v>277.77</v>
      </c>
    </row>
    <row r="62" spans="1:2" ht="15">
      <c r="A62" s="49" t="s">
        <v>4</v>
      </c>
      <c r="B62" s="49"/>
    </row>
    <row r="63" spans="2:5" ht="15">
      <c r="B63">
        <v>1</v>
      </c>
      <c r="C63" s="6" t="s">
        <v>69</v>
      </c>
      <c r="D63" s="3">
        <v>5</v>
      </c>
      <c r="E63" s="4">
        <v>194.12</v>
      </c>
    </row>
    <row r="64" ht="15">
      <c r="C64" s="6"/>
    </row>
    <row r="65" spans="1:3" ht="15">
      <c r="A65" s="10" t="s">
        <v>15</v>
      </c>
      <c r="B65" s="10"/>
      <c r="C65" s="6"/>
    </row>
    <row r="66" spans="2:5" ht="15">
      <c r="B66">
        <v>1</v>
      </c>
      <c r="C66" s="6" t="s">
        <v>70</v>
      </c>
      <c r="D66" s="3">
        <v>1</v>
      </c>
      <c r="E66" s="4">
        <v>275.57</v>
      </c>
    </row>
    <row r="68" spans="1:2" ht="15">
      <c r="A68" s="49" t="s">
        <v>16</v>
      </c>
      <c r="B68" s="49"/>
    </row>
    <row r="69" spans="2:5" ht="15">
      <c r="B69">
        <v>1</v>
      </c>
      <c r="C69" s="6" t="s">
        <v>71</v>
      </c>
      <c r="D69" s="3">
        <v>6</v>
      </c>
      <c r="E69" s="4">
        <v>296.51</v>
      </c>
    </row>
    <row r="71" spans="1:2" ht="15">
      <c r="A71" s="38" t="s">
        <v>6</v>
      </c>
      <c r="B71" s="38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5</v>
      </c>
      <c r="B1" s="5"/>
      <c r="C1" s="4"/>
      <c r="D1" s="5"/>
      <c r="E1" s="3"/>
      <c r="F1" s="3"/>
      <c r="G1" s="3"/>
      <c r="H1" s="4"/>
    </row>
    <row r="2" spans="1:8" ht="15">
      <c r="A2" s="76" t="s">
        <v>31</v>
      </c>
      <c r="B2" s="77" t="s">
        <v>32</v>
      </c>
      <c r="C2" s="78" t="s">
        <v>33</v>
      </c>
      <c r="D2" s="77" t="s">
        <v>1</v>
      </c>
      <c r="E2" s="79" t="s">
        <v>34</v>
      </c>
      <c r="F2" s="79" t="s">
        <v>35</v>
      </c>
      <c r="G2" s="79" t="s">
        <v>36</v>
      </c>
      <c r="H2" s="80" t="s">
        <v>37</v>
      </c>
    </row>
    <row r="3" spans="1:8" ht="15">
      <c r="A3" s="81" t="s">
        <v>93</v>
      </c>
      <c r="B3" s="57">
        <v>2</v>
      </c>
      <c r="C3" s="82">
        <v>47.09</v>
      </c>
      <c r="D3" s="83"/>
      <c r="E3" s="84"/>
      <c r="F3" s="84"/>
      <c r="G3" s="84"/>
      <c r="H3" s="85">
        <f aca="true" t="shared" si="0" ref="H3:H8">C3+D3*5+E3*10+-F3*10-G3*5</f>
        <v>47.09</v>
      </c>
    </row>
    <row r="4" spans="1:8" ht="15">
      <c r="A4" s="81"/>
      <c r="B4" s="57">
        <v>3</v>
      </c>
      <c r="C4" s="82">
        <v>44.73</v>
      </c>
      <c r="D4" s="83">
        <v>1</v>
      </c>
      <c r="E4" s="84"/>
      <c r="F4" s="84"/>
      <c r="G4" s="84"/>
      <c r="H4" s="85">
        <f t="shared" si="0"/>
        <v>49.73</v>
      </c>
    </row>
    <row r="5" spans="1:8" ht="15">
      <c r="A5" s="81"/>
      <c r="B5" s="57">
        <v>4</v>
      </c>
      <c r="C5" s="82">
        <v>53.36</v>
      </c>
      <c r="D5" s="83"/>
      <c r="E5" s="84"/>
      <c r="F5" s="84"/>
      <c r="G5" s="84"/>
      <c r="H5" s="85">
        <f t="shared" si="0"/>
        <v>53.36</v>
      </c>
    </row>
    <row r="6" spans="1:8" ht="15">
      <c r="A6" s="81"/>
      <c r="B6" s="57">
        <v>5</v>
      </c>
      <c r="C6" s="82">
        <v>47.79</v>
      </c>
      <c r="D6" s="83"/>
      <c r="E6" s="84"/>
      <c r="F6" s="84"/>
      <c r="G6" s="84"/>
      <c r="H6" s="85">
        <f t="shared" si="0"/>
        <v>47.79</v>
      </c>
    </row>
    <row r="7" spans="1:8" ht="15">
      <c r="A7" s="81"/>
      <c r="B7" s="57">
        <v>6</v>
      </c>
      <c r="C7" s="82">
        <v>57.63</v>
      </c>
      <c r="D7" s="83">
        <v>1</v>
      </c>
      <c r="E7" s="84"/>
      <c r="F7" s="84"/>
      <c r="G7" s="84"/>
      <c r="H7" s="85">
        <f t="shared" si="0"/>
        <v>62.63</v>
      </c>
    </row>
    <row r="8" spans="1:8" ht="15">
      <c r="A8" s="81"/>
      <c r="B8" s="57"/>
      <c r="C8" s="82"/>
      <c r="D8" s="83"/>
      <c r="E8" s="84"/>
      <c r="F8" s="84"/>
      <c r="G8" s="84"/>
      <c r="H8" s="85">
        <f t="shared" si="0"/>
        <v>0</v>
      </c>
    </row>
    <row r="9" spans="1:8" ht="15.75" thickBot="1">
      <c r="A9" s="86" t="s">
        <v>39</v>
      </c>
      <c r="B9" s="87"/>
      <c r="C9" s="88">
        <f>C3+C4+C5+C6+C7+C8</f>
        <v>250.6</v>
      </c>
      <c r="D9" s="89">
        <f>(D3+D4+D5+D6+D7+D8)*5</f>
        <v>10</v>
      </c>
      <c r="E9" s="90">
        <f>(E3+E4+E5+E6+E7+E8)*10</f>
        <v>0</v>
      </c>
      <c r="F9" s="90">
        <f>(F3+F4+F5+F6+F7+F8)*10</f>
        <v>0</v>
      </c>
      <c r="G9" s="90">
        <f>(G3+G4+G5+G6+G7+G8)*5</f>
        <v>0</v>
      </c>
      <c r="H9" s="91">
        <f>C9+D9+E9+-F9-G9</f>
        <v>260.6</v>
      </c>
    </row>
    <row r="10" spans="1:8" ht="15.75" thickBot="1">
      <c r="A10" s="92"/>
      <c r="B10" s="93"/>
      <c r="C10" s="94"/>
      <c r="D10" s="95">
        <f>D9/5</f>
        <v>2</v>
      </c>
      <c r="E10" s="96"/>
      <c r="F10" s="96"/>
      <c r="G10" s="96"/>
      <c r="H10" s="97">
        <f>H3+H4+H5+H6+H7+H8</f>
        <v>260.6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ht="18.75" thickBot="1">
      <c r="A13" s="9" t="s">
        <v>14</v>
      </c>
    </row>
    <row r="14" spans="1:8" ht="15">
      <c r="A14" s="51" t="s">
        <v>31</v>
      </c>
      <c r="B14" s="52" t="s">
        <v>32</v>
      </c>
      <c r="C14" s="53" t="s">
        <v>33</v>
      </c>
      <c r="D14" s="52" t="s">
        <v>1</v>
      </c>
      <c r="E14" s="54" t="s">
        <v>34</v>
      </c>
      <c r="F14" s="54" t="s">
        <v>35</v>
      </c>
      <c r="G14" s="54" t="s">
        <v>36</v>
      </c>
      <c r="H14" s="55" t="s">
        <v>37</v>
      </c>
    </row>
    <row r="15" spans="1:8" ht="15">
      <c r="A15" s="56" t="s">
        <v>67</v>
      </c>
      <c r="B15" s="57">
        <v>2</v>
      </c>
      <c r="C15" s="58">
        <v>34.94</v>
      </c>
      <c r="D15" s="59"/>
      <c r="E15" s="60"/>
      <c r="F15" s="60"/>
      <c r="G15" s="60"/>
      <c r="H15" s="61">
        <f aca="true" t="shared" si="1" ref="H15:H20">C15+D15*5+E15*10+-F15*10-G15*5</f>
        <v>34.94</v>
      </c>
    </row>
    <row r="16" spans="1:8" ht="15">
      <c r="A16" s="56"/>
      <c r="B16" s="57">
        <v>3</v>
      </c>
      <c r="C16" s="58">
        <v>36.2</v>
      </c>
      <c r="D16" s="59">
        <v>1</v>
      </c>
      <c r="E16" s="60"/>
      <c r="F16" s="60"/>
      <c r="G16" s="60"/>
      <c r="H16" s="61">
        <f t="shared" si="1"/>
        <v>41.2</v>
      </c>
    </row>
    <row r="17" spans="1:8" ht="15">
      <c r="A17" s="56"/>
      <c r="B17" s="57">
        <v>4</v>
      </c>
      <c r="C17" s="58">
        <v>34.08</v>
      </c>
      <c r="D17" s="59"/>
      <c r="E17" s="60"/>
      <c r="F17" s="60"/>
      <c r="G17" s="60"/>
      <c r="H17" s="61">
        <f t="shared" si="1"/>
        <v>34.08</v>
      </c>
    </row>
    <row r="18" spans="1:8" ht="15">
      <c r="A18" s="56"/>
      <c r="B18" s="57">
        <v>5</v>
      </c>
      <c r="C18" s="58">
        <v>43.88</v>
      </c>
      <c r="D18" s="59">
        <v>1</v>
      </c>
      <c r="E18" s="60"/>
      <c r="F18" s="60"/>
      <c r="G18" s="60"/>
      <c r="H18" s="61">
        <f t="shared" si="1"/>
        <v>48.88</v>
      </c>
    </row>
    <row r="19" spans="1:8" ht="15">
      <c r="A19" s="56"/>
      <c r="B19" s="57">
        <v>6</v>
      </c>
      <c r="C19" s="58">
        <v>38.16</v>
      </c>
      <c r="D19" s="59"/>
      <c r="E19" s="60"/>
      <c r="F19" s="60"/>
      <c r="G19" s="60"/>
      <c r="H19" s="61">
        <f t="shared" si="1"/>
        <v>38.16</v>
      </c>
    </row>
    <row r="20" spans="1:8" ht="15">
      <c r="A20" s="56"/>
      <c r="B20" s="57"/>
      <c r="C20" s="58"/>
      <c r="D20" s="59"/>
      <c r="E20" s="60"/>
      <c r="F20" s="60"/>
      <c r="G20" s="60"/>
      <c r="H20" s="61">
        <f t="shared" si="1"/>
        <v>0</v>
      </c>
    </row>
    <row r="21" spans="1:8" ht="15.75" thickBot="1">
      <c r="A21" s="62" t="s">
        <v>39</v>
      </c>
      <c r="B21" s="63"/>
      <c r="C21" s="64">
        <f>C15+C16+C17+C18+C19+C20</f>
        <v>187.26</v>
      </c>
      <c r="D21" s="65">
        <f>(D15+D16+D17+D18+D19+D20)*5</f>
        <v>10</v>
      </c>
      <c r="E21" s="66">
        <f>(E15+E16+E17+E18+E19+E20)*10</f>
        <v>0</v>
      </c>
      <c r="F21" s="66">
        <f>(F15+F16+F17+F18+F19+F20)*10</f>
        <v>0</v>
      </c>
      <c r="G21" s="66">
        <f>(G15+G16+G17+G18+G19+G20)*5</f>
        <v>0</v>
      </c>
      <c r="H21" s="67">
        <f>C21+D21+E21+-F21-G21</f>
        <v>197.26</v>
      </c>
    </row>
    <row r="22" spans="1:8" ht="15.75" thickBot="1">
      <c r="A22" s="68"/>
      <c r="B22" s="69"/>
      <c r="C22" s="70"/>
      <c r="D22" s="71">
        <f>D21/5</f>
        <v>2</v>
      </c>
      <c r="E22" s="72"/>
      <c r="F22" s="72"/>
      <c r="G22" s="72"/>
      <c r="H22" s="73">
        <f>H15+H16+H17+H18+H19+H20</f>
        <v>197.26</v>
      </c>
    </row>
    <row r="23" spans="1:8" ht="15.75" thickBot="1">
      <c r="A23" s="74"/>
      <c r="B23" s="5"/>
      <c r="C23" s="4"/>
      <c r="D23" s="5"/>
      <c r="E23" s="3"/>
      <c r="F23" s="3"/>
      <c r="G23" s="3"/>
      <c r="H23" s="4"/>
    </row>
    <row r="24" spans="1:8" ht="15">
      <c r="A24" s="51" t="s">
        <v>31</v>
      </c>
      <c r="B24" s="52" t="s">
        <v>32</v>
      </c>
      <c r="C24" s="53" t="s">
        <v>33</v>
      </c>
      <c r="D24" s="52" t="s">
        <v>1</v>
      </c>
      <c r="E24" s="54" t="s">
        <v>34</v>
      </c>
      <c r="F24" s="54" t="s">
        <v>35</v>
      </c>
      <c r="G24" s="54" t="s">
        <v>36</v>
      </c>
      <c r="H24" s="55" t="s">
        <v>37</v>
      </c>
    </row>
    <row r="25" spans="1:8" ht="15">
      <c r="A25" s="56" t="s">
        <v>68</v>
      </c>
      <c r="B25" s="57">
        <v>2</v>
      </c>
      <c r="C25" s="58">
        <v>42.43</v>
      </c>
      <c r="D25" s="59"/>
      <c r="E25" s="60"/>
      <c r="F25" s="60"/>
      <c r="G25" s="60"/>
      <c r="H25" s="61">
        <f aca="true" t="shared" si="2" ref="H25:H30">C25+D25*5+E25*10+-F25*10-G25*5</f>
        <v>42.43</v>
      </c>
    </row>
    <row r="26" spans="1:8" ht="15">
      <c r="A26" s="56"/>
      <c r="B26" s="57">
        <v>3</v>
      </c>
      <c r="C26" s="58">
        <v>40.69</v>
      </c>
      <c r="D26" s="59"/>
      <c r="E26" s="60"/>
      <c r="F26" s="60"/>
      <c r="G26" s="60"/>
      <c r="H26" s="61">
        <f t="shared" si="2"/>
        <v>40.69</v>
      </c>
    </row>
    <row r="27" spans="1:8" ht="15">
      <c r="A27" s="56"/>
      <c r="B27" s="57">
        <v>4</v>
      </c>
      <c r="C27" s="58">
        <v>45.33</v>
      </c>
      <c r="D27" s="59">
        <v>1</v>
      </c>
      <c r="E27" s="60"/>
      <c r="F27" s="60"/>
      <c r="G27" s="60"/>
      <c r="H27" s="61">
        <f t="shared" si="2"/>
        <v>50.33</v>
      </c>
    </row>
    <row r="28" spans="1:8" ht="15">
      <c r="A28" s="56"/>
      <c r="B28" s="57">
        <v>5</v>
      </c>
      <c r="C28" s="58">
        <v>41.51</v>
      </c>
      <c r="D28" s="59">
        <v>1</v>
      </c>
      <c r="E28" s="60"/>
      <c r="F28" s="60"/>
      <c r="G28" s="60"/>
      <c r="H28" s="61">
        <f t="shared" si="2"/>
        <v>46.51</v>
      </c>
    </row>
    <row r="29" spans="1:8" ht="15">
      <c r="A29" s="56"/>
      <c r="B29" s="57">
        <v>6</v>
      </c>
      <c r="C29" s="58">
        <v>45.52</v>
      </c>
      <c r="D29" s="59">
        <v>1</v>
      </c>
      <c r="E29" s="60"/>
      <c r="F29" s="60"/>
      <c r="G29" s="60"/>
      <c r="H29" s="61">
        <f t="shared" si="2"/>
        <v>50.52</v>
      </c>
    </row>
    <row r="30" spans="1:8" ht="15">
      <c r="A30" s="56"/>
      <c r="B30" s="57"/>
      <c r="C30" s="58"/>
      <c r="D30" s="59"/>
      <c r="E30" s="60"/>
      <c r="F30" s="60"/>
      <c r="G30" s="60"/>
      <c r="H30" s="61">
        <f t="shared" si="2"/>
        <v>0</v>
      </c>
    </row>
    <row r="31" spans="1:8" ht="15.75" thickBot="1">
      <c r="A31" s="62" t="s">
        <v>39</v>
      </c>
      <c r="B31" s="63"/>
      <c r="C31" s="64">
        <f>C25+C26+C27+C28+C29+C30</f>
        <v>215.48</v>
      </c>
      <c r="D31" s="65">
        <f>(D25+D26+D27+D28+D29+D30)*5</f>
        <v>15</v>
      </c>
      <c r="E31" s="66">
        <f>(E25+E26+E27+E28+E29+E30)*10</f>
        <v>0</v>
      </c>
      <c r="F31" s="66">
        <f>(F25+F26+F27+F28+F29+F30)*10</f>
        <v>0</v>
      </c>
      <c r="G31" s="66">
        <f>(G25+G26+G27+G28+G29+G30)*5</f>
        <v>0</v>
      </c>
      <c r="H31" s="67">
        <f>C31+D31+E31+-F31-G31</f>
        <v>230.48</v>
      </c>
    </row>
    <row r="32" spans="1:8" ht="15.75" thickBot="1">
      <c r="A32" s="68"/>
      <c r="B32" s="69"/>
      <c r="C32" s="70"/>
      <c r="D32" s="71">
        <f>D31/5</f>
        <v>3</v>
      </c>
      <c r="E32" s="72"/>
      <c r="F32" s="72"/>
      <c r="G32" s="72"/>
      <c r="H32" s="73">
        <f>H25+H26+H27+H28+H29+H30</f>
        <v>230.48</v>
      </c>
    </row>
    <row r="34" spans="1:8" ht="15">
      <c r="A34" s="1"/>
      <c r="B34" s="1"/>
      <c r="C34" s="1"/>
      <c r="D34" s="1"/>
      <c r="E34" s="1"/>
      <c r="F34" s="1"/>
      <c r="G34" s="1"/>
      <c r="H34" s="1"/>
    </row>
    <row r="35" ht="18.75" thickBot="1">
      <c r="A35" s="9" t="s">
        <v>4</v>
      </c>
    </row>
    <row r="36" spans="1:8" ht="15">
      <c r="A36" s="51" t="s">
        <v>31</v>
      </c>
      <c r="B36" s="52" t="s">
        <v>32</v>
      </c>
      <c r="C36" s="53" t="s">
        <v>33</v>
      </c>
      <c r="D36" s="52" t="s">
        <v>1</v>
      </c>
      <c r="E36" s="54" t="s">
        <v>34</v>
      </c>
      <c r="F36" s="54" t="s">
        <v>35</v>
      </c>
      <c r="G36" s="54" t="s">
        <v>36</v>
      </c>
      <c r="H36" s="55" t="s">
        <v>37</v>
      </c>
    </row>
    <row r="37" spans="1:8" ht="15">
      <c r="A37" s="56" t="s">
        <v>69</v>
      </c>
      <c r="B37" s="57">
        <v>2</v>
      </c>
      <c r="C37" s="58">
        <v>26.17</v>
      </c>
      <c r="D37" s="59">
        <v>1</v>
      </c>
      <c r="E37" s="60"/>
      <c r="F37" s="60"/>
      <c r="G37" s="60"/>
      <c r="H37" s="61">
        <f aca="true" t="shared" si="3" ref="H37:H42">C37+D37*5+E37*10+-F37*10-G37*5</f>
        <v>31.17</v>
      </c>
    </row>
    <row r="38" spans="1:8" ht="15">
      <c r="A38" s="56"/>
      <c r="B38" s="57">
        <v>3</v>
      </c>
      <c r="C38" s="58">
        <v>35.82</v>
      </c>
      <c r="D38" s="59"/>
      <c r="E38" s="60"/>
      <c r="F38" s="60"/>
      <c r="G38" s="60"/>
      <c r="H38" s="61">
        <f t="shared" si="3"/>
        <v>35.82</v>
      </c>
    </row>
    <row r="39" spans="1:8" ht="15">
      <c r="A39" s="56"/>
      <c r="B39" s="57">
        <v>4</v>
      </c>
      <c r="C39" s="58">
        <v>28.63</v>
      </c>
      <c r="D39" s="59">
        <v>1</v>
      </c>
      <c r="E39" s="60"/>
      <c r="F39" s="60"/>
      <c r="G39" s="60"/>
      <c r="H39" s="61">
        <f t="shared" si="3"/>
        <v>33.629999999999995</v>
      </c>
    </row>
    <row r="40" spans="1:8" ht="15">
      <c r="A40" s="56"/>
      <c r="B40" s="57">
        <v>5</v>
      </c>
      <c r="C40" s="58">
        <v>25.44</v>
      </c>
      <c r="D40" s="59"/>
      <c r="E40" s="60"/>
      <c r="F40" s="60"/>
      <c r="G40" s="60"/>
      <c r="H40" s="61">
        <f t="shared" si="3"/>
        <v>25.44</v>
      </c>
    </row>
    <row r="41" spans="1:8" ht="15">
      <c r="A41" s="56"/>
      <c r="B41" s="57">
        <v>6</v>
      </c>
      <c r="C41" s="58">
        <v>30.12</v>
      </c>
      <c r="D41" s="59"/>
      <c r="E41" s="60"/>
      <c r="F41" s="60"/>
      <c r="G41" s="60"/>
      <c r="H41" s="61">
        <f t="shared" si="3"/>
        <v>30.12</v>
      </c>
    </row>
    <row r="42" spans="1:8" ht="15">
      <c r="A42" s="56"/>
      <c r="B42" s="57"/>
      <c r="C42" s="58"/>
      <c r="D42" s="59"/>
      <c r="E42" s="60"/>
      <c r="F42" s="60"/>
      <c r="G42" s="60"/>
      <c r="H42" s="61">
        <f t="shared" si="3"/>
        <v>0</v>
      </c>
    </row>
    <row r="43" spans="1:8" ht="15.75" thickBot="1">
      <c r="A43" s="62" t="s">
        <v>39</v>
      </c>
      <c r="B43" s="63"/>
      <c r="C43" s="64">
        <f>C37+C38+C39+C40+C41+C42</f>
        <v>146.18</v>
      </c>
      <c r="D43" s="65">
        <f>(D37+D38+D39+D40+D41+D42)*5</f>
        <v>10</v>
      </c>
      <c r="E43" s="66">
        <f>(E37+E38+E39+E40+E41+E42)*10</f>
        <v>0</v>
      </c>
      <c r="F43" s="66">
        <f>(F37+F38+F39+F40+F41+F42)*10</f>
        <v>0</v>
      </c>
      <c r="G43" s="66">
        <f>(G37+G38+G39+G40+G41+G42)*5</f>
        <v>0</v>
      </c>
      <c r="H43" s="67">
        <f>C43+D43+E43+-F43-G43</f>
        <v>156.18</v>
      </c>
    </row>
    <row r="44" spans="1:8" ht="15.75" thickBot="1">
      <c r="A44" s="68"/>
      <c r="B44" s="69"/>
      <c r="C44" s="70"/>
      <c r="D44" s="71">
        <f>D43/5</f>
        <v>2</v>
      </c>
      <c r="E44" s="72"/>
      <c r="F44" s="72"/>
      <c r="G44" s="72"/>
      <c r="H44" s="73">
        <f>H37+H38+H39+H40+H41+H42</f>
        <v>156.18</v>
      </c>
    </row>
    <row r="46" spans="1:8" ht="15">
      <c r="A46" s="1"/>
      <c r="B46" s="1"/>
      <c r="C46" s="1"/>
      <c r="D46" s="1"/>
      <c r="E46" s="1"/>
      <c r="F46" s="1"/>
      <c r="G46" s="1"/>
      <c r="H46" s="1"/>
    </row>
    <row r="47" ht="18.75" thickBot="1">
      <c r="A47" s="9" t="s">
        <v>15</v>
      </c>
    </row>
    <row r="48" spans="1:8" ht="15">
      <c r="A48" s="51" t="s">
        <v>31</v>
      </c>
      <c r="B48" s="52" t="s">
        <v>32</v>
      </c>
      <c r="C48" s="53" t="s">
        <v>33</v>
      </c>
      <c r="D48" s="52" t="s">
        <v>1</v>
      </c>
      <c r="E48" s="54" t="s">
        <v>34</v>
      </c>
      <c r="F48" s="54" t="s">
        <v>35</v>
      </c>
      <c r="G48" s="54" t="s">
        <v>36</v>
      </c>
      <c r="H48" s="55" t="s">
        <v>37</v>
      </c>
    </row>
    <row r="49" spans="1:8" ht="15">
      <c r="A49" s="56" t="s">
        <v>70</v>
      </c>
      <c r="B49" s="57">
        <v>2</v>
      </c>
      <c r="C49" s="58">
        <v>44.53</v>
      </c>
      <c r="D49" s="59">
        <v>1</v>
      </c>
      <c r="E49" s="60"/>
      <c r="F49" s="60"/>
      <c r="G49" s="60"/>
      <c r="H49" s="61">
        <f aca="true" t="shared" si="4" ref="H49:H54">C49+D49*5+E49*10+-F49*10-G49*5</f>
        <v>49.53</v>
      </c>
    </row>
    <row r="50" spans="1:8" ht="15">
      <c r="A50" s="56"/>
      <c r="B50" s="57">
        <v>3</v>
      </c>
      <c r="C50" s="58">
        <v>44.14</v>
      </c>
      <c r="D50" s="59">
        <v>1</v>
      </c>
      <c r="E50" s="60"/>
      <c r="F50" s="60"/>
      <c r="G50" s="60"/>
      <c r="H50" s="61">
        <f t="shared" si="4"/>
        <v>49.14</v>
      </c>
    </row>
    <row r="51" spans="1:8" ht="15">
      <c r="A51" s="56"/>
      <c r="B51" s="57">
        <v>4</v>
      </c>
      <c r="C51" s="58">
        <v>44.62</v>
      </c>
      <c r="D51" s="59"/>
      <c r="E51" s="60"/>
      <c r="F51" s="60"/>
      <c r="G51" s="60"/>
      <c r="H51" s="61">
        <f t="shared" si="4"/>
        <v>44.62</v>
      </c>
    </row>
    <row r="52" spans="1:8" ht="15">
      <c r="A52" s="56"/>
      <c r="B52" s="57">
        <v>5</v>
      </c>
      <c r="C52" s="58">
        <v>50.05</v>
      </c>
      <c r="D52" s="59">
        <v>1</v>
      </c>
      <c r="E52" s="60"/>
      <c r="F52" s="60"/>
      <c r="G52" s="60"/>
      <c r="H52" s="61">
        <f t="shared" si="4"/>
        <v>55.05</v>
      </c>
    </row>
    <row r="53" spans="1:8" ht="15">
      <c r="A53" s="56"/>
      <c r="B53" s="57">
        <v>6</v>
      </c>
      <c r="C53" s="58">
        <v>42.89</v>
      </c>
      <c r="D53" s="59"/>
      <c r="E53" s="60"/>
      <c r="F53" s="60"/>
      <c r="G53" s="60"/>
      <c r="H53" s="61">
        <f t="shared" si="4"/>
        <v>42.89</v>
      </c>
    </row>
    <row r="54" spans="1:8" ht="15">
      <c r="A54" s="56"/>
      <c r="B54" s="57"/>
      <c r="C54" s="58"/>
      <c r="D54" s="59"/>
      <c r="E54" s="60"/>
      <c r="F54" s="60"/>
      <c r="G54" s="60"/>
      <c r="H54" s="61">
        <f t="shared" si="4"/>
        <v>0</v>
      </c>
    </row>
    <row r="55" spans="1:8" ht="15.75" thickBot="1">
      <c r="A55" s="62" t="s">
        <v>39</v>
      </c>
      <c r="B55" s="63"/>
      <c r="C55" s="64">
        <f>C49+C50+C51+C52+C53+C54</f>
        <v>226.22999999999996</v>
      </c>
      <c r="D55" s="65">
        <f>(D49+D50+D51+D52+D53+D54)*5</f>
        <v>15</v>
      </c>
      <c r="E55" s="66">
        <f>(E49+E50+E51+E52+E53+E54)*10</f>
        <v>0</v>
      </c>
      <c r="F55" s="66">
        <f>(F49+F50+F51+F52+F53+F54)*10</f>
        <v>0</v>
      </c>
      <c r="G55" s="66">
        <f>(G49+G50+G51+G52+G53+G54)*5</f>
        <v>0</v>
      </c>
      <c r="H55" s="67">
        <f>C55+D55+E55+-F55-G55</f>
        <v>241.22999999999996</v>
      </c>
    </row>
    <row r="56" spans="1:8" ht="15.75" thickBot="1">
      <c r="A56" s="68"/>
      <c r="B56" s="69"/>
      <c r="C56" s="70"/>
      <c r="D56" s="71">
        <f>D55/5</f>
        <v>3</v>
      </c>
      <c r="E56" s="72"/>
      <c r="F56" s="72"/>
      <c r="G56" s="72"/>
      <c r="H56" s="73">
        <f>H49+H50+H51+H52+H53+H54</f>
        <v>241.22999999999996</v>
      </c>
    </row>
    <row r="58" spans="1:8" ht="15">
      <c r="A58" s="1"/>
      <c r="B58" s="1"/>
      <c r="C58" s="1"/>
      <c r="D58" s="1"/>
      <c r="E58" s="1"/>
      <c r="F58" s="1"/>
      <c r="G58" s="1"/>
      <c r="H58" s="1"/>
    </row>
    <row r="59" ht="18.75" thickBot="1">
      <c r="A59" s="9" t="s">
        <v>16</v>
      </c>
    </row>
    <row r="60" spans="1:8" ht="15">
      <c r="A60" s="51" t="s">
        <v>31</v>
      </c>
      <c r="B60" s="52" t="s">
        <v>32</v>
      </c>
      <c r="C60" s="53" t="s">
        <v>33</v>
      </c>
      <c r="D60" s="52" t="s">
        <v>1</v>
      </c>
      <c r="E60" s="54" t="s">
        <v>34</v>
      </c>
      <c r="F60" s="54" t="s">
        <v>35</v>
      </c>
      <c r="G60" s="54" t="s">
        <v>36</v>
      </c>
      <c r="H60" s="55" t="s">
        <v>37</v>
      </c>
    </row>
    <row r="61" spans="1:8" ht="15">
      <c r="A61" s="56" t="s">
        <v>94</v>
      </c>
      <c r="B61" s="57">
        <v>2</v>
      </c>
      <c r="C61" s="58">
        <v>28.69</v>
      </c>
      <c r="D61" s="59"/>
      <c r="E61" s="60"/>
      <c r="F61" s="60"/>
      <c r="G61" s="60"/>
      <c r="H61" s="61">
        <f aca="true" t="shared" si="5" ref="H61:H66">C61+D61*5+E61*10+-F61*10-G61*5</f>
        <v>28.69</v>
      </c>
    </row>
    <row r="62" spans="1:8" ht="15">
      <c r="A62" s="56"/>
      <c r="B62" s="57">
        <v>3</v>
      </c>
      <c r="C62" s="58">
        <v>26.93</v>
      </c>
      <c r="D62" s="59">
        <v>1</v>
      </c>
      <c r="E62" s="60"/>
      <c r="F62" s="60"/>
      <c r="G62" s="60"/>
      <c r="H62" s="61">
        <f t="shared" si="5"/>
        <v>31.93</v>
      </c>
    </row>
    <row r="63" spans="1:8" ht="15">
      <c r="A63" s="56"/>
      <c r="B63" s="57">
        <v>4</v>
      </c>
      <c r="C63" s="58">
        <v>28.71</v>
      </c>
      <c r="D63" s="59">
        <v>1</v>
      </c>
      <c r="E63" s="60"/>
      <c r="F63" s="60"/>
      <c r="G63" s="60"/>
      <c r="H63" s="61">
        <f t="shared" si="5"/>
        <v>33.71</v>
      </c>
    </row>
    <row r="64" spans="1:8" ht="15">
      <c r="A64" s="56"/>
      <c r="B64" s="57">
        <v>5</v>
      </c>
      <c r="C64" s="58">
        <v>26.87</v>
      </c>
      <c r="D64" s="59"/>
      <c r="E64" s="60"/>
      <c r="F64" s="60"/>
      <c r="G64" s="60"/>
      <c r="H64" s="61">
        <f t="shared" si="5"/>
        <v>26.87</v>
      </c>
    </row>
    <row r="65" spans="1:8" ht="15">
      <c r="A65" s="56"/>
      <c r="B65" s="57">
        <v>6</v>
      </c>
      <c r="C65" s="58">
        <v>31.39</v>
      </c>
      <c r="D65" s="59">
        <v>1</v>
      </c>
      <c r="E65" s="60"/>
      <c r="F65" s="60"/>
      <c r="G65" s="60"/>
      <c r="H65" s="61">
        <f t="shared" si="5"/>
        <v>36.39</v>
      </c>
    </row>
    <row r="66" spans="1:8" ht="15">
      <c r="A66" s="56"/>
      <c r="B66" s="57"/>
      <c r="C66" s="58"/>
      <c r="D66" s="59"/>
      <c r="E66" s="60"/>
      <c r="F66" s="60"/>
      <c r="G66" s="60"/>
      <c r="H66" s="61">
        <f t="shared" si="5"/>
        <v>0</v>
      </c>
    </row>
    <row r="67" spans="1:8" ht="15.75" thickBot="1">
      <c r="A67" s="62" t="s">
        <v>39</v>
      </c>
      <c r="B67" s="63"/>
      <c r="C67" s="64">
        <f>C61+C62+C63+C64+C65+C66</f>
        <v>142.59000000000003</v>
      </c>
      <c r="D67" s="65">
        <f>(D61+D62+D63+D64+D65+D66)*5</f>
        <v>15</v>
      </c>
      <c r="E67" s="66">
        <f>(E61+E62+E63+E64+E65+E66)*10</f>
        <v>0</v>
      </c>
      <c r="F67" s="66">
        <f>(F61+F62+F63+F64+F65+F66)*10</f>
        <v>0</v>
      </c>
      <c r="G67" s="66">
        <f>(G61+G62+G63+G64+G65+G66)*5</f>
        <v>0</v>
      </c>
      <c r="H67" s="67">
        <f>C67+D67+E67+-F67-G67</f>
        <v>157.59000000000003</v>
      </c>
    </row>
    <row r="68" spans="1:8" ht="15.75" thickBot="1">
      <c r="A68" s="68"/>
      <c r="B68" s="69"/>
      <c r="C68" s="70"/>
      <c r="D68" s="71">
        <f>D67/5</f>
        <v>3</v>
      </c>
      <c r="E68" s="72"/>
      <c r="F68" s="72"/>
      <c r="G68" s="72"/>
      <c r="H68" s="73">
        <f>H61+H62+H63+H64+H65+H66</f>
        <v>157.59000000000003</v>
      </c>
    </row>
    <row r="69" ht="15.75" thickBot="1"/>
    <row r="70" spans="1:8" ht="15">
      <c r="A70" s="51" t="s">
        <v>31</v>
      </c>
      <c r="B70" s="52" t="s">
        <v>32</v>
      </c>
      <c r="C70" s="53" t="s">
        <v>33</v>
      </c>
      <c r="D70" s="52" t="s">
        <v>1</v>
      </c>
      <c r="E70" s="54" t="s">
        <v>34</v>
      </c>
      <c r="F70" s="54" t="s">
        <v>35</v>
      </c>
      <c r="G70" s="54" t="s">
        <v>36</v>
      </c>
      <c r="H70" s="55" t="s">
        <v>37</v>
      </c>
    </row>
    <row r="71" spans="1:8" ht="15">
      <c r="A71" s="56" t="s">
        <v>71</v>
      </c>
      <c r="B71" s="57">
        <v>2</v>
      </c>
      <c r="C71" s="58">
        <v>67.24</v>
      </c>
      <c r="D71" s="59">
        <v>2</v>
      </c>
      <c r="E71" s="60"/>
      <c r="F71" s="60"/>
      <c r="G71" s="60"/>
      <c r="H71" s="61">
        <f aca="true" t="shared" si="6" ref="H71:H76">C71+D71*5+E71*10+-F71*10-G71*5</f>
        <v>77.24</v>
      </c>
    </row>
    <row r="72" spans="1:8" ht="15">
      <c r="A72" s="56"/>
      <c r="B72" s="57">
        <v>3</v>
      </c>
      <c r="C72" s="58">
        <v>54.64</v>
      </c>
      <c r="D72" s="59">
        <v>1</v>
      </c>
      <c r="E72" s="60"/>
      <c r="F72" s="60"/>
      <c r="G72" s="60"/>
      <c r="H72" s="61">
        <f t="shared" si="6"/>
        <v>59.64</v>
      </c>
    </row>
    <row r="73" spans="1:8" ht="15">
      <c r="A73" s="56"/>
      <c r="B73" s="57">
        <v>4</v>
      </c>
      <c r="C73" s="58">
        <v>67.68</v>
      </c>
      <c r="D73" s="59">
        <v>2</v>
      </c>
      <c r="E73" s="60"/>
      <c r="F73" s="60"/>
      <c r="G73" s="60"/>
      <c r="H73" s="61">
        <f t="shared" si="6"/>
        <v>77.68</v>
      </c>
    </row>
    <row r="74" spans="1:8" ht="15">
      <c r="A74" s="56"/>
      <c r="B74" s="57">
        <v>5</v>
      </c>
      <c r="C74" s="58">
        <v>59.26</v>
      </c>
      <c r="D74" s="59">
        <v>1</v>
      </c>
      <c r="E74" s="60"/>
      <c r="F74" s="60"/>
      <c r="G74" s="60"/>
      <c r="H74" s="61">
        <f t="shared" si="6"/>
        <v>64.25999999999999</v>
      </c>
    </row>
    <row r="75" spans="1:8" ht="15">
      <c r="A75" s="56"/>
      <c r="B75" s="57">
        <v>6</v>
      </c>
      <c r="C75" s="58">
        <v>73.84</v>
      </c>
      <c r="D75" s="59">
        <v>2</v>
      </c>
      <c r="E75" s="60"/>
      <c r="F75" s="60"/>
      <c r="G75" s="60"/>
      <c r="H75" s="61">
        <f t="shared" si="6"/>
        <v>83.84</v>
      </c>
    </row>
    <row r="76" spans="1:8" ht="15">
      <c r="A76" s="56"/>
      <c r="B76" s="57"/>
      <c r="C76" s="58"/>
      <c r="D76" s="59"/>
      <c r="E76" s="60"/>
      <c r="F76" s="60"/>
      <c r="G76" s="60"/>
      <c r="H76" s="61">
        <f t="shared" si="6"/>
        <v>0</v>
      </c>
    </row>
    <row r="77" spans="1:8" ht="15.75" thickBot="1">
      <c r="A77" s="62" t="s">
        <v>39</v>
      </c>
      <c r="B77" s="63"/>
      <c r="C77" s="64">
        <f>C71+C72+C73+C74+C75+C76</f>
        <v>322.65999999999997</v>
      </c>
      <c r="D77" s="65">
        <f>(D71+D72+D73+D74+D75+D76)*5</f>
        <v>40</v>
      </c>
      <c r="E77" s="66">
        <f>(E71+E72+E73+E74+E75+E76)*10</f>
        <v>0</v>
      </c>
      <c r="F77" s="66">
        <f>(F71+F72+F73+F74+F75+F76)*10</f>
        <v>0</v>
      </c>
      <c r="G77" s="66">
        <f>(G71+G72+G73+G74+G75+G76)*5</f>
        <v>0</v>
      </c>
      <c r="H77" s="67">
        <f>C77+D77+E77+-F77-G77</f>
        <v>362.65999999999997</v>
      </c>
    </row>
    <row r="78" spans="1:8" ht="15.75" thickBot="1">
      <c r="A78" s="68"/>
      <c r="B78" s="69"/>
      <c r="C78" s="70"/>
      <c r="D78" s="71">
        <f>D77/5</f>
        <v>8</v>
      </c>
      <c r="E78" s="72"/>
      <c r="F78" s="72"/>
      <c r="G78" s="72"/>
      <c r="H78" s="73">
        <f>H71+H72+H73+H74+H75+H76</f>
        <v>362.65999999999997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2.140625" style="0" customWidth="1"/>
    <col min="6" max="16384" width="8.7109375" style="0" customWidth="1"/>
  </cols>
  <sheetData>
    <row r="1" spans="1:4" ht="18">
      <c r="A1" s="111" t="s">
        <v>26</v>
      </c>
      <c r="B1" s="112"/>
      <c r="C1" s="112"/>
      <c r="D1" s="113"/>
    </row>
    <row r="2" spans="1:4" ht="22.5" thickBot="1">
      <c r="A2" s="30" t="s">
        <v>23</v>
      </c>
      <c r="B2" s="31" t="s">
        <v>0</v>
      </c>
      <c r="C2" s="32" t="s">
        <v>1</v>
      </c>
      <c r="D2" s="33" t="s">
        <v>2</v>
      </c>
    </row>
    <row r="3" spans="1:5" ht="15">
      <c r="A3">
        <v>1</v>
      </c>
      <c r="B3" s="34" t="s">
        <v>38</v>
      </c>
      <c r="C3" s="35">
        <v>0</v>
      </c>
      <c r="D3" s="36">
        <v>115.9</v>
      </c>
      <c r="E3" s="37" t="s">
        <v>24</v>
      </c>
    </row>
    <row r="4" spans="1:5" ht="15">
      <c r="A4">
        <v>2</v>
      </c>
      <c r="B4" s="34" t="s">
        <v>58</v>
      </c>
      <c r="C4" s="35">
        <v>0</v>
      </c>
      <c r="D4" s="36">
        <v>115.92</v>
      </c>
      <c r="E4" s="37" t="s">
        <v>24</v>
      </c>
    </row>
    <row r="5" spans="1:5" ht="15">
      <c r="A5">
        <v>3</v>
      </c>
      <c r="B5" s="34" t="s">
        <v>45</v>
      </c>
      <c r="C5" s="35">
        <v>0</v>
      </c>
      <c r="D5" s="36">
        <v>132.22</v>
      </c>
      <c r="E5" s="37" t="s">
        <v>24</v>
      </c>
    </row>
    <row r="6" spans="1:4" ht="15">
      <c r="A6">
        <v>4</v>
      </c>
      <c r="B6" s="34" t="s">
        <v>40</v>
      </c>
      <c r="C6" s="35">
        <v>3</v>
      </c>
      <c r="D6" s="36">
        <v>150.78</v>
      </c>
    </row>
    <row r="7" spans="1:4" ht="15">
      <c r="A7">
        <v>5</v>
      </c>
      <c r="B7" s="34" t="s">
        <v>53</v>
      </c>
      <c r="C7" s="35">
        <v>6</v>
      </c>
      <c r="D7" s="36">
        <v>169.52</v>
      </c>
    </row>
    <row r="8" spans="1:4" ht="15">
      <c r="A8">
        <v>6</v>
      </c>
      <c r="B8" s="34" t="s">
        <v>54</v>
      </c>
      <c r="C8" s="35">
        <v>3</v>
      </c>
      <c r="D8" s="36">
        <v>172.82</v>
      </c>
    </row>
    <row r="9" spans="1:4" ht="15">
      <c r="A9">
        <v>7</v>
      </c>
      <c r="B9" s="34" t="s">
        <v>50</v>
      </c>
      <c r="C9" s="35">
        <v>2</v>
      </c>
      <c r="D9" s="36">
        <v>175.94</v>
      </c>
    </row>
    <row r="10" spans="1:4" ht="15">
      <c r="A10">
        <v>8</v>
      </c>
      <c r="B10" s="34" t="s">
        <v>46</v>
      </c>
      <c r="C10" s="35">
        <v>2</v>
      </c>
      <c r="D10" s="36">
        <v>180.25</v>
      </c>
    </row>
    <row r="11" spans="1:4" ht="15">
      <c r="A11">
        <v>9</v>
      </c>
      <c r="B11" s="34" t="s">
        <v>67</v>
      </c>
      <c r="C11" s="35">
        <v>2</v>
      </c>
      <c r="D11" s="36">
        <v>185.21</v>
      </c>
    </row>
    <row r="12" spans="1:4" ht="15">
      <c r="A12">
        <v>10</v>
      </c>
      <c r="B12" s="34" t="s">
        <v>59</v>
      </c>
      <c r="C12" s="35">
        <v>7</v>
      </c>
      <c r="D12" s="36">
        <v>190.98</v>
      </c>
    </row>
    <row r="13" spans="1:4" ht="15">
      <c r="A13">
        <v>11</v>
      </c>
      <c r="B13" s="34" t="s">
        <v>69</v>
      </c>
      <c r="C13" s="35">
        <v>5</v>
      </c>
      <c r="D13" s="36">
        <v>194.12</v>
      </c>
    </row>
    <row r="14" spans="1:4" ht="15">
      <c r="A14">
        <v>12</v>
      </c>
      <c r="B14" s="34" t="s">
        <v>51</v>
      </c>
      <c r="C14" s="35">
        <v>4</v>
      </c>
      <c r="D14" s="36">
        <v>194.74</v>
      </c>
    </row>
    <row r="15" spans="1:4" ht="15">
      <c r="A15">
        <v>13</v>
      </c>
      <c r="B15" s="34" t="s">
        <v>47</v>
      </c>
      <c r="C15" s="35">
        <v>3</v>
      </c>
      <c r="D15" s="36">
        <v>202.92</v>
      </c>
    </row>
    <row r="16" spans="1:5" ht="15">
      <c r="A16">
        <v>14</v>
      </c>
      <c r="B16" s="34" t="s">
        <v>49</v>
      </c>
      <c r="C16" s="35">
        <v>0</v>
      </c>
      <c r="D16" s="36">
        <v>205.48</v>
      </c>
      <c r="E16" s="37" t="s">
        <v>24</v>
      </c>
    </row>
    <row r="17" spans="1:4" ht="15">
      <c r="A17">
        <v>15</v>
      </c>
      <c r="B17" s="34" t="s">
        <v>41</v>
      </c>
      <c r="C17" s="35">
        <v>2</v>
      </c>
      <c r="D17" s="36">
        <v>212.35</v>
      </c>
    </row>
    <row r="18" spans="1:4" ht="15">
      <c r="A18">
        <v>16</v>
      </c>
      <c r="B18" s="34" t="s">
        <v>64</v>
      </c>
      <c r="C18" s="35">
        <v>1</v>
      </c>
      <c r="D18" s="36">
        <v>214.76</v>
      </c>
    </row>
    <row r="19" spans="1:4" ht="15">
      <c r="A19">
        <v>17</v>
      </c>
      <c r="B19" s="34" t="s">
        <v>60</v>
      </c>
      <c r="C19" s="35">
        <v>1</v>
      </c>
      <c r="D19" s="36">
        <v>237.45</v>
      </c>
    </row>
    <row r="20" spans="1:4" ht="15">
      <c r="A20">
        <v>18</v>
      </c>
      <c r="B20" s="34" t="s">
        <v>65</v>
      </c>
      <c r="C20" s="35">
        <v>4</v>
      </c>
      <c r="D20" s="36">
        <v>256.59</v>
      </c>
    </row>
    <row r="21" spans="1:4" ht="15">
      <c r="A21">
        <v>19</v>
      </c>
      <c r="B21" s="34" t="s">
        <v>55</v>
      </c>
      <c r="C21" s="35">
        <v>2</v>
      </c>
      <c r="D21" s="36">
        <v>259.91</v>
      </c>
    </row>
    <row r="22" spans="1:4" ht="15">
      <c r="A22">
        <v>20</v>
      </c>
      <c r="B22" s="34" t="s">
        <v>48</v>
      </c>
      <c r="C22" s="35">
        <v>9</v>
      </c>
      <c r="D22" s="36">
        <v>263.81</v>
      </c>
    </row>
    <row r="23" spans="1:4" ht="15">
      <c r="A23">
        <v>21</v>
      </c>
      <c r="B23" s="34" t="s">
        <v>52</v>
      </c>
      <c r="C23" s="35">
        <v>3</v>
      </c>
      <c r="D23" s="36">
        <v>265.82</v>
      </c>
    </row>
    <row r="24" spans="1:4" ht="15">
      <c r="A24">
        <v>22</v>
      </c>
      <c r="B24" s="34" t="s">
        <v>61</v>
      </c>
      <c r="C24" s="35">
        <v>1</v>
      </c>
      <c r="D24" s="36">
        <v>266.19</v>
      </c>
    </row>
    <row r="25" spans="1:4" ht="15">
      <c r="A25">
        <v>23</v>
      </c>
      <c r="B25" s="34" t="s">
        <v>63</v>
      </c>
      <c r="C25" s="35">
        <v>2</v>
      </c>
      <c r="D25" s="36">
        <v>269.51</v>
      </c>
    </row>
    <row r="26" spans="1:4" ht="15">
      <c r="A26">
        <v>24</v>
      </c>
      <c r="B26" s="34" t="s">
        <v>70</v>
      </c>
      <c r="C26" s="35">
        <v>1</v>
      </c>
      <c r="D26" s="36">
        <v>275.57</v>
      </c>
    </row>
    <row r="27" spans="1:4" ht="15">
      <c r="A27">
        <v>25</v>
      </c>
      <c r="B27" s="34" t="s">
        <v>68</v>
      </c>
      <c r="C27" s="35">
        <v>6</v>
      </c>
      <c r="D27" s="36">
        <v>277.77</v>
      </c>
    </row>
    <row r="28" spans="1:4" ht="15">
      <c r="A28">
        <v>26</v>
      </c>
      <c r="B28" s="34" t="s">
        <v>71</v>
      </c>
      <c r="C28" s="35">
        <v>6</v>
      </c>
      <c r="D28" s="36">
        <v>296.51</v>
      </c>
    </row>
    <row r="29" spans="1:4" ht="15">
      <c r="A29">
        <v>27</v>
      </c>
      <c r="B29" s="34" t="s">
        <v>66</v>
      </c>
      <c r="C29" s="35">
        <v>3</v>
      </c>
      <c r="D29" s="36">
        <v>309</v>
      </c>
    </row>
    <row r="30" spans="1:4" ht="15">
      <c r="A30">
        <v>28</v>
      </c>
      <c r="B30" s="34" t="s">
        <v>72</v>
      </c>
      <c r="C30" s="35">
        <v>3</v>
      </c>
      <c r="D30" s="36">
        <v>324.56</v>
      </c>
    </row>
    <row r="31" spans="1:4" ht="15">
      <c r="A31">
        <v>29</v>
      </c>
      <c r="B31" s="34" t="s">
        <v>56</v>
      </c>
      <c r="C31" s="35">
        <v>9</v>
      </c>
      <c r="D31" s="36">
        <v>326.26</v>
      </c>
    </row>
    <row r="32" spans="1:4" ht="15">
      <c r="A32">
        <v>30</v>
      </c>
      <c r="B32" s="34" t="s">
        <v>42</v>
      </c>
      <c r="C32" s="35">
        <v>11</v>
      </c>
      <c r="D32" s="36">
        <v>335.55</v>
      </c>
    </row>
    <row r="33" spans="1:4" ht="15">
      <c r="A33">
        <v>31</v>
      </c>
      <c r="B33" s="34" t="s">
        <v>43</v>
      </c>
      <c r="C33" s="35">
        <v>6</v>
      </c>
      <c r="D33" s="36">
        <v>357.35</v>
      </c>
    </row>
    <row r="34" spans="1:4" ht="15">
      <c r="A34">
        <v>32</v>
      </c>
      <c r="B34" s="34" t="s">
        <v>44</v>
      </c>
      <c r="C34" s="35">
        <v>7</v>
      </c>
      <c r="D34" s="36">
        <v>361.17</v>
      </c>
    </row>
    <row r="35" spans="1:4" ht="15">
      <c r="A35">
        <v>33</v>
      </c>
      <c r="B35" s="34" t="s">
        <v>62</v>
      </c>
      <c r="C35" s="35">
        <v>1</v>
      </c>
      <c r="D35" s="36">
        <v>436.76</v>
      </c>
    </row>
    <row r="36" spans="1:5" ht="15">
      <c r="A36">
        <v>34</v>
      </c>
      <c r="B36" s="34" t="s">
        <v>57</v>
      </c>
      <c r="C36" s="35">
        <v>4</v>
      </c>
      <c r="D36" s="36">
        <v>527.08</v>
      </c>
      <c r="E36" t="s">
        <v>25</v>
      </c>
    </row>
    <row r="38" ht="15">
      <c r="B38" s="38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" sqref="B3:E12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2.140625" style="0" customWidth="1"/>
    <col min="6" max="16384" width="8.7109375" style="0" customWidth="1"/>
  </cols>
  <sheetData>
    <row r="1" spans="1:4" ht="18">
      <c r="A1" s="111" t="s">
        <v>26</v>
      </c>
      <c r="B1" s="112"/>
      <c r="C1" s="112"/>
      <c r="D1" s="113"/>
    </row>
    <row r="2" spans="1:4" ht="22.5" thickBot="1">
      <c r="A2" s="30" t="s">
        <v>23</v>
      </c>
      <c r="B2" s="31" t="s">
        <v>0</v>
      </c>
      <c r="C2" s="32" t="s">
        <v>1</v>
      </c>
      <c r="D2" s="33" t="s">
        <v>2</v>
      </c>
    </row>
    <row r="3" spans="1:5" ht="15">
      <c r="A3">
        <v>1</v>
      </c>
      <c r="B3" s="34" t="s">
        <v>38</v>
      </c>
      <c r="C3" s="35">
        <v>0</v>
      </c>
      <c r="D3" s="36">
        <v>115.9</v>
      </c>
      <c r="E3" s="37" t="s">
        <v>24</v>
      </c>
    </row>
    <row r="4" spans="1:5" ht="15">
      <c r="A4">
        <v>2</v>
      </c>
      <c r="B4" s="34" t="s">
        <v>58</v>
      </c>
      <c r="C4" s="35">
        <v>0</v>
      </c>
      <c r="D4" s="36">
        <v>115.92</v>
      </c>
      <c r="E4" s="37" t="s">
        <v>24</v>
      </c>
    </row>
    <row r="5" spans="1:5" ht="15">
      <c r="A5">
        <v>3</v>
      </c>
      <c r="B5" s="34" t="s">
        <v>45</v>
      </c>
      <c r="C5" s="35">
        <v>0</v>
      </c>
      <c r="D5" s="36">
        <v>132.22</v>
      </c>
      <c r="E5" s="37" t="s">
        <v>24</v>
      </c>
    </row>
    <row r="6" spans="1:4" ht="15">
      <c r="A6">
        <v>4</v>
      </c>
      <c r="B6" s="34" t="s">
        <v>40</v>
      </c>
      <c r="C6" s="35">
        <v>3</v>
      </c>
      <c r="D6" s="36">
        <v>150.78</v>
      </c>
    </row>
    <row r="7" spans="1:4" ht="15">
      <c r="A7">
        <v>5</v>
      </c>
      <c r="B7" s="34" t="s">
        <v>53</v>
      </c>
      <c r="C7" s="35">
        <v>6</v>
      </c>
      <c r="D7" s="36">
        <v>169.52</v>
      </c>
    </row>
    <row r="8" spans="1:4" ht="15">
      <c r="A8">
        <v>6</v>
      </c>
      <c r="B8" s="34" t="s">
        <v>54</v>
      </c>
      <c r="C8" s="35">
        <v>3</v>
      </c>
      <c r="D8" s="36">
        <v>172.82</v>
      </c>
    </row>
    <row r="9" spans="1:4" ht="15">
      <c r="A9">
        <v>7</v>
      </c>
      <c r="B9" s="34" t="s">
        <v>50</v>
      </c>
      <c r="C9" s="35">
        <v>2</v>
      </c>
      <c r="D9" s="36">
        <v>175.94</v>
      </c>
    </row>
    <row r="10" spans="1:4" ht="15">
      <c r="A10">
        <v>8</v>
      </c>
      <c r="B10" s="34" t="s">
        <v>46</v>
      </c>
      <c r="C10" s="35">
        <v>2</v>
      </c>
      <c r="D10" s="36">
        <v>180.25</v>
      </c>
    </row>
    <row r="11" spans="1:4" ht="15">
      <c r="A11">
        <v>9</v>
      </c>
      <c r="B11" s="34" t="s">
        <v>67</v>
      </c>
      <c r="C11" s="35">
        <v>2</v>
      </c>
      <c r="D11" s="36">
        <v>185.21</v>
      </c>
    </row>
    <row r="12" spans="1:4" ht="15">
      <c r="A12">
        <v>10</v>
      </c>
      <c r="B12" s="34" t="s">
        <v>59</v>
      </c>
      <c r="C12" s="35">
        <v>7</v>
      </c>
      <c r="D12" s="36">
        <v>190.98</v>
      </c>
    </row>
    <row r="14" ht="15">
      <c r="B14" s="38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11</v>
      </c>
      <c r="B1" s="5"/>
      <c r="C1" s="4"/>
      <c r="D1" s="5"/>
      <c r="E1" s="3"/>
      <c r="F1" s="3"/>
      <c r="G1" s="3"/>
      <c r="H1" s="4"/>
    </row>
    <row r="2" spans="1:8" ht="15">
      <c r="A2" s="51" t="s">
        <v>31</v>
      </c>
      <c r="B2" s="52" t="s">
        <v>32</v>
      </c>
      <c r="C2" s="53" t="s">
        <v>33</v>
      </c>
      <c r="D2" s="52" t="s">
        <v>1</v>
      </c>
      <c r="E2" s="54" t="s">
        <v>34</v>
      </c>
      <c r="F2" s="54" t="s">
        <v>35</v>
      </c>
      <c r="G2" s="54" t="s">
        <v>36</v>
      </c>
      <c r="H2" s="55" t="s">
        <v>37</v>
      </c>
    </row>
    <row r="3" spans="1:8" ht="15">
      <c r="A3" s="56" t="s">
        <v>38</v>
      </c>
      <c r="B3" s="57">
        <v>2</v>
      </c>
      <c r="C3" s="58">
        <v>24.37</v>
      </c>
      <c r="D3" s="59"/>
      <c r="E3" s="60"/>
      <c r="F3" s="60"/>
      <c r="G3" s="60"/>
      <c r="H3" s="61">
        <f aca="true" t="shared" si="0" ref="H3:H8">C3+D3*5+E3*10+-F3*10-G3*5</f>
        <v>24.37</v>
      </c>
    </row>
    <row r="4" spans="1:8" ht="15">
      <c r="A4" s="56"/>
      <c r="B4" s="57">
        <v>3</v>
      </c>
      <c r="C4" s="58">
        <v>21.96</v>
      </c>
      <c r="D4" s="59"/>
      <c r="E4" s="60"/>
      <c r="F4" s="60"/>
      <c r="G4" s="60"/>
      <c r="H4" s="61">
        <f t="shared" si="0"/>
        <v>21.96</v>
      </c>
    </row>
    <row r="5" spans="1:8" ht="15">
      <c r="A5" s="56"/>
      <c r="B5" s="57">
        <v>4</v>
      </c>
      <c r="C5" s="58">
        <v>22.26</v>
      </c>
      <c r="D5" s="59"/>
      <c r="E5" s="60"/>
      <c r="F5" s="60"/>
      <c r="G5" s="60"/>
      <c r="H5" s="61">
        <f t="shared" si="0"/>
        <v>22.26</v>
      </c>
    </row>
    <row r="6" spans="1:8" ht="15">
      <c r="A6" s="56"/>
      <c r="B6" s="57">
        <v>5</v>
      </c>
      <c r="C6" s="58">
        <v>21.41</v>
      </c>
      <c r="D6" s="59"/>
      <c r="E6" s="60"/>
      <c r="F6" s="60"/>
      <c r="G6" s="60"/>
      <c r="H6" s="61">
        <f t="shared" si="0"/>
        <v>21.41</v>
      </c>
    </row>
    <row r="7" spans="1:8" ht="15">
      <c r="A7" s="56"/>
      <c r="B7" s="57">
        <v>6</v>
      </c>
      <c r="C7" s="58">
        <v>25.9</v>
      </c>
      <c r="D7" s="59"/>
      <c r="E7" s="60"/>
      <c r="F7" s="60"/>
      <c r="G7" s="60"/>
      <c r="H7" s="61">
        <f t="shared" si="0"/>
        <v>25.9</v>
      </c>
    </row>
    <row r="8" spans="1:8" ht="15">
      <c r="A8" s="56"/>
      <c r="B8" s="57"/>
      <c r="C8" s="58"/>
      <c r="D8" s="59"/>
      <c r="E8" s="60"/>
      <c r="F8" s="60"/>
      <c r="G8" s="60"/>
      <c r="H8" s="61">
        <f t="shared" si="0"/>
        <v>0</v>
      </c>
    </row>
    <row r="9" spans="1:8" ht="15.75" thickBot="1">
      <c r="A9" s="62" t="s">
        <v>39</v>
      </c>
      <c r="B9" s="63"/>
      <c r="C9" s="64">
        <f>C3+C4+C5+C6+C7+C8</f>
        <v>115.9</v>
      </c>
      <c r="D9" s="65">
        <f>(D3+D4+D5+D6+D7+D8)*5</f>
        <v>0</v>
      </c>
      <c r="E9" s="66">
        <f>(E3+E4+E5+E6+E7+E8)*10</f>
        <v>0</v>
      </c>
      <c r="F9" s="66">
        <f>(F3+F4+F5+F6+F7+F8)*10</f>
        <v>0</v>
      </c>
      <c r="G9" s="66">
        <f>(G3+G4+G5+G6+G7+G8)*5</f>
        <v>0</v>
      </c>
      <c r="H9" s="67">
        <f>C9+D9+E9+-F9-G9</f>
        <v>115.9</v>
      </c>
    </row>
    <row r="10" spans="1:8" ht="15.75" thickBot="1">
      <c r="A10" s="68"/>
      <c r="B10" s="69"/>
      <c r="C10" s="70"/>
      <c r="D10" s="71">
        <f>D9/5</f>
        <v>0</v>
      </c>
      <c r="E10" s="72"/>
      <c r="F10" s="72"/>
      <c r="G10" s="72"/>
      <c r="H10" s="73">
        <f>H3+H4+H5+H6+H7+H8</f>
        <v>115.9</v>
      </c>
    </row>
    <row r="11" spans="1:8" ht="15.75" thickBot="1">
      <c r="A11" s="74"/>
      <c r="B11" s="5"/>
      <c r="C11" s="4"/>
      <c r="D11" s="5"/>
      <c r="E11" s="3"/>
      <c r="F11" s="3"/>
      <c r="G11" s="3"/>
      <c r="H11" s="4"/>
    </row>
    <row r="12" spans="1:8" ht="15">
      <c r="A12" s="51" t="s">
        <v>31</v>
      </c>
      <c r="B12" s="52" t="s">
        <v>32</v>
      </c>
      <c r="C12" s="53" t="s">
        <v>33</v>
      </c>
      <c r="D12" s="52" t="s">
        <v>1</v>
      </c>
      <c r="E12" s="54" t="s">
        <v>34</v>
      </c>
      <c r="F12" s="54" t="s">
        <v>35</v>
      </c>
      <c r="G12" s="54" t="s">
        <v>36</v>
      </c>
      <c r="H12" s="55" t="s">
        <v>37</v>
      </c>
    </row>
    <row r="13" spans="1:8" ht="15">
      <c r="A13" s="56" t="s">
        <v>40</v>
      </c>
      <c r="B13" s="57">
        <v>2</v>
      </c>
      <c r="C13" s="58">
        <v>27.67</v>
      </c>
      <c r="D13" s="59"/>
      <c r="E13" s="60"/>
      <c r="F13" s="60"/>
      <c r="G13" s="60"/>
      <c r="H13" s="61">
        <f aca="true" t="shared" si="1" ref="H13:H18">C13+D13*5+E13*10+-F13*10-G13*5</f>
        <v>27.67</v>
      </c>
    </row>
    <row r="14" spans="1:8" ht="15">
      <c r="A14" s="56"/>
      <c r="B14" s="57">
        <v>3</v>
      </c>
      <c r="C14" s="58">
        <v>22.86</v>
      </c>
      <c r="D14" s="59">
        <v>1</v>
      </c>
      <c r="E14" s="60"/>
      <c r="F14" s="60"/>
      <c r="G14" s="60"/>
      <c r="H14" s="61">
        <f t="shared" si="1"/>
        <v>27.86</v>
      </c>
    </row>
    <row r="15" spans="1:8" ht="15">
      <c r="A15" s="56"/>
      <c r="B15" s="57">
        <v>4</v>
      </c>
      <c r="C15" s="58">
        <v>26.34</v>
      </c>
      <c r="D15" s="59">
        <v>1</v>
      </c>
      <c r="E15" s="60"/>
      <c r="F15" s="60"/>
      <c r="G15" s="60"/>
      <c r="H15" s="61">
        <f t="shared" si="1"/>
        <v>31.34</v>
      </c>
    </row>
    <row r="16" spans="1:8" ht="15">
      <c r="A16" s="56"/>
      <c r="B16" s="57">
        <v>5</v>
      </c>
      <c r="C16" s="58">
        <v>29.4</v>
      </c>
      <c r="D16" s="59">
        <v>1</v>
      </c>
      <c r="E16" s="60"/>
      <c r="F16" s="60"/>
      <c r="G16" s="60"/>
      <c r="H16" s="61">
        <f t="shared" si="1"/>
        <v>34.4</v>
      </c>
    </row>
    <row r="17" spans="1:8" ht="15">
      <c r="A17" s="56"/>
      <c r="B17" s="57">
        <v>6</v>
      </c>
      <c r="C17" s="58">
        <v>29.51</v>
      </c>
      <c r="D17" s="59"/>
      <c r="E17" s="60"/>
      <c r="F17" s="60"/>
      <c r="G17" s="60"/>
      <c r="H17" s="61">
        <f t="shared" si="1"/>
        <v>29.51</v>
      </c>
    </row>
    <row r="18" spans="1:8" ht="1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.75" thickBot="1">
      <c r="A19" s="62" t="s">
        <v>39</v>
      </c>
      <c r="B19" s="63"/>
      <c r="C19" s="64">
        <f>C13+C14+C15+C16+C17+C18</f>
        <v>135.78</v>
      </c>
      <c r="D19" s="65">
        <f>(D13+D14+D15+D16+D17+D18)*5</f>
        <v>15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150.78</v>
      </c>
    </row>
    <row r="20" spans="1:8" ht="15.75" thickBot="1">
      <c r="A20" s="68"/>
      <c r="B20" s="69"/>
      <c r="C20" s="70"/>
      <c r="D20" s="71">
        <f>D19/5</f>
        <v>3</v>
      </c>
      <c r="E20" s="72"/>
      <c r="F20" s="72"/>
      <c r="G20" s="72"/>
      <c r="H20" s="73">
        <f>H13+H14+H15+H16+H17+H18</f>
        <v>150.78</v>
      </c>
    </row>
    <row r="21" spans="1:8" ht="15.75" thickBot="1">
      <c r="A21" s="74"/>
      <c r="B21" s="5"/>
      <c r="C21" s="4"/>
      <c r="D21" s="5"/>
      <c r="E21" s="3"/>
      <c r="F21" s="3"/>
      <c r="G21" s="3"/>
      <c r="H21" s="4"/>
    </row>
    <row r="22" spans="1:8" ht="15">
      <c r="A22" s="51" t="s">
        <v>31</v>
      </c>
      <c r="B22" s="52" t="s">
        <v>32</v>
      </c>
      <c r="C22" s="53" t="s">
        <v>33</v>
      </c>
      <c r="D22" s="52" t="s">
        <v>1</v>
      </c>
      <c r="E22" s="54" t="s">
        <v>34</v>
      </c>
      <c r="F22" s="54" t="s">
        <v>35</v>
      </c>
      <c r="G22" s="54" t="s">
        <v>36</v>
      </c>
      <c r="H22" s="55" t="s">
        <v>37</v>
      </c>
    </row>
    <row r="23" spans="1:8" ht="15">
      <c r="A23" s="56" t="s">
        <v>41</v>
      </c>
      <c r="B23" s="57">
        <v>2</v>
      </c>
      <c r="C23" s="58">
        <v>37.27</v>
      </c>
      <c r="D23" s="59">
        <v>2</v>
      </c>
      <c r="E23" s="60"/>
      <c r="F23" s="60"/>
      <c r="G23" s="60"/>
      <c r="H23" s="61">
        <f aca="true" t="shared" si="2" ref="H23:H28">C23+D23*5+E23*10+-F23*10-G23*5</f>
        <v>47.27</v>
      </c>
    </row>
    <row r="24" spans="1:8" ht="15">
      <c r="A24" s="56"/>
      <c r="B24" s="57">
        <v>3</v>
      </c>
      <c r="C24" s="58">
        <v>36.19</v>
      </c>
      <c r="D24" s="59"/>
      <c r="E24" s="60">
        <v>1</v>
      </c>
      <c r="F24" s="60"/>
      <c r="G24" s="60"/>
      <c r="H24" s="61">
        <f t="shared" si="2"/>
        <v>46.19</v>
      </c>
    </row>
    <row r="25" spans="1:8" ht="15">
      <c r="A25" s="56"/>
      <c r="B25" s="57">
        <v>4</v>
      </c>
      <c r="C25" s="58">
        <v>32.16</v>
      </c>
      <c r="D25" s="59"/>
      <c r="E25" s="60"/>
      <c r="F25" s="60"/>
      <c r="G25" s="60"/>
      <c r="H25" s="61">
        <f t="shared" si="2"/>
        <v>32.16</v>
      </c>
    </row>
    <row r="26" spans="1:8" ht="15">
      <c r="A26" s="56"/>
      <c r="B26" s="57">
        <v>5</v>
      </c>
      <c r="C26" s="58">
        <v>47.13</v>
      </c>
      <c r="D26" s="59"/>
      <c r="E26" s="60"/>
      <c r="F26" s="60"/>
      <c r="G26" s="60"/>
      <c r="H26" s="61">
        <f t="shared" si="2"/>
        <v>47.13</v>
      </c>
    </row>
    <row r="27" spans="1:8" ht="15">
      <c r="A27" s="56"/>
      <c r="B27" s="57">
        <v>6</v>
      </c>
      <c r="C27" s="58">
        <v>39.6</v>
      </c>
      <c r="D27" s="59"/>
      <c r="E27" s="60"/>
      <c r="F27" s="60"/>
      <c r="G27" s="60"/>
      <c r="H27" s="61">
        <f t="shared" si="2"/>
        <v>39.6</v>
      </c>
    </row>
    <row r="28" spans="1:8" ht="1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" customHeight="1" thickBot="1">
      <c r="A29" s="62" t="s">
        <v>39</v>
      </c>
      <c r="B29" s="63"/>
      <c r="C29" s="64">
        <f>C23+C24+C25+C26+C27+C28</f>
        <v>192.35</v>
      </c>
      <c r="D29" s="65">
        <f>(D23+D24+D25+D26+D27+D28)*5</f>
        <v>10</v>
      </c>
      <c r="E29" s="66">
        <f>(E23+E24+E25+E26+E27+E28)*10</f>
        <v>10</v>
      </c>
      <c r="F29" s="66">
        <f>(F23+F24+F25+F26+F27+F28)*10</f>
        <v>0</v>
      </c>
      <c r="G29" s="66">
        <f>(G23+G24+G25+G26+G27+G28)*5</f>
        <v>0</v>
      </c>
      <c r="H29" s="67">
        <f>C29+D29+E29+-F29-G29</f>
        <v>212.35</v>
      </c>
    </row>
    <row r="30" spans="1:8" ht="15" customHeight="1" thickBot="1">
      <c r="A30" s="68"/>
      <c r="B30" s="69"/>
      <c r="C30" s="70"/>
      <c r="D30" s="71">
        <f>D29/5</f>
        <v>2</v>
      </c>
      <c r="E30" s="72"/>
      <c r="F30" s="72"/>
      <c r="G30" s="72"/>
      <c r="H30" s="73">
        <f>H23+H24+H25+H26+H27+H28</f>
        <v>212.35</v>
      </c>
    </row>
    <row r="31" spans="1:8" ht="15" customHeight="1" thickBot="1">
      <c r="A31" s="74"/>
      <c r="B31" s="5"/>
      <c r="C31" s="4"/>
      <c r="D31" s="5"/>
      <c r="E31" s="3"/>
      <c r="F31" s="3"/>
      <c r="G31" s="3"/>
      <c r="H31" s="4"/>
    </row>
    <row r="32" spans="1:8" ht="15" customHeight="1">
      <c r="A32" s="51" t="s">
        <v>31</v>
      </c>
      <c r="B32" s="52" t="s">
        <v>32</v>
      </c>
      <c r="C32" s="53" t="s">
        <v>33</v>
      </c>
      <c r="D32" s="52" t="s">
        <v>1</v>
      </c>
      <c r="E32" s="54" t="s">
        <v>34</v>
      </c>
      <c r="F32" s="54" t="s">
        <v>35</v>
      </c>
      <c r="G32" s="54" t="s">
        <v>36</v>
      </c>
      <c r="H32" s="55" t="s">
        <v>37</v>
      </c>
    </row>
    <row r="33" spans="1:8" ht="15">
      <c r="A33" s="56" t="s">
        <v>42</v>
      </c>
      <c r="B33" s="57">
        <v>2</v>
      </c>
      <c r="C33" s="58">
        <v>59.98</v>
      </c>
      <c r="D33" s="59">
        <v>2</v>
      </c>
      <c r="E33" s="60"/>
      <c r="F33" s="60"/>
      <c r="G33" s="60"/>
      <c r="H33" s="61">
        <f aca="true" t="shared" si="3" ref="H33:H38">C33+D33*5+E33*10+-F33*10-G33*5</f>
        <v>69.97999999999999</v>
      </c>
    </row>
    <row r="34" spans="1:8" ht="15">
      <c r="A34" s="56"/>
      <c r="B34" s="57">
        <v>3</v>
      </c>
      <c r="C34" s="58">
        <v>56.33</v>
      </c>
      <c r="D34" s="59">
        <v>2</v>
      </c>
      <c r="E34" s="60"/>
      <c r="F34" s="60"/>
      <c r="G34" s="60"/>
      <c r="H34" s="61">
        <f t="shared" si="3"/>
        <v>66.33</v>
      </c>
    </row>
    <row r="35" spans="1:8" ht="15">
      <c r="A35" s="56"/>
      <c r="B35" s="57">
        <v>4</v>
      </c>
      <c r="C35" s="58">
        <v>44.25</v>
      </c>
      <c r="D35" s="59"/>
      <c r="E35" s="60"/>
      <c r="F35" s="60"/>
      <c r="G35" s="60"/>
      <c r="H35" s="61">
        <f t="shared" si="3"/>
        <v>44.25</v>
      </c>
    </row>
    <row r="36" spans="1:8" ht="15">
      <c r="A36" s="56"/>
      <c r="B36" s="57">
        <v>5</v>
      </c>
      <c r="C36" s="58">
        <v>68.1</v>
      </c>
      <c r="D36" s="59">
        <v>5</v>
      </c>
      <c r="E36" s="60"/>
      <c r="F36" s="60"/>
      <c r="G36" s="60"/>
      <c r="H36" s="61">
        <f t="shared" si="3"/>
        <v>93.1</v>
      </c>
    </row>
    <row r="37" spans="1:8" ht="15">
      <c r="A37" s="56"/>
      <c r="B37" s="57">
        <v>6</v>
      </c>
      <c r="C37" s="58">
        <v>51.89</v>
      </c>
      <c r="D37" s="59">
        <v>2</v>
      </c>
      <c r="E37" s="60"/>
      <c r="F37" s="60"/>
      <c r="G37" s="60"/>
      <c r="H37" s="61">
        <f t="shared" si="3"/>
        <v>61.89</v>
      </c>
    </row>
    <row r="38" spans="1:8" ht="1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.75" thickBot="1">
      <c r="A39" s="62" t="s">
        <v>39</v>
      </c>
      <c r="B39" s="63"/>
      <c r="C39" s="64">
        <f>C33+C34+C35+C36+C37+C38</f>
        <v>280.55</v>
      </c>
      <c r="D39" s="65">
        <f>(D33+D34+D35+D36+D37+D38)*5</f>
        <v>55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335.55</v>
      </c>
    </row>
    <row r="40" spans="1:8" ht="15.75" thickBot="1">
      <c r="A40" s="68"/>
      <c r="B40" s="69"/>
      <c r="C40" s="70"/>
      <c r="D40" s="71">
        <f>D39/5</f>
        <v>11</v>
      </c>
      <c r="E40" s="72"/>
      <c r="F40" s="72"/>
      <c r="G40" s="72"/>
      <c r="H40" s="73">
        <f>H33+H34+H35+H36+H37+H38</f>
        <v>335.54999999999995</v>
      </c>
    </row>
    <row r="41" spans="1:8" ht="15.75" thickBot="1">
      <c r="A41" s="74"/>
      <c r="B41" s="5"/>
      <c r="C41" s="4"/>
      <c r="D41" s="5"/>
      <c r="E41" s="3"/>
      <c r="F41" s="3"/>
      <c r="G41" s="3"/>
      <c r="H41" s="4"/>
    </row>
    <row r="42" spans="1:8" ht="15">
      <c r="A42" s="51" t="s">
        <v>31</v>
      </c>
      <c r="B42" s="52" t="s">
        <v>32</v>
      </c>
      <c r="C42" s="53" t="s">
        <v>33</v>
      </c>
      <c r="D42" s="52" t="s">
        <v>1</v>
      </c>
      <c r="E42" s="54" t="s">
        <v>34</v>
      </c>
      <c r="F42" s="54" t="s">
        <v>35</v>
      </c>
      <c r="G42" s="54" t="s">
        <v>36</v>
      </c>
      <c r="H42" s="55" t="s">
        <v>37</v>
      </c>
    </row>
    <row r="43" spans="1:8" ht="15">
      <c r="A43" s="56" t="s">
        <v>43</v>
      </c>
      <c r="B43" s="57">
        <v>2</v>
      </c>
      <c r="C43" s="58">
        <v>52.27</v>
      </c>
      <c r="D43" s="59">
        <v>2</v>
      </c>
      <c r="E43" s="60"/>
      <c r="F43" s="60"/>
      <c r="G43" s="60"/>
      <c r="H43" s="61">
        <f aca="true" t="shared" si="4" ref="H43:H48">C43+D43*5+E43*10+-F43*10-G43*5</f>
        <v>62.27</v>
      </c>
    </row>
    <row r="44" spans="1:8" ht="15">
      <c r="A44" s="56"/>
      <c r="B44" s="57">
        <v>3</v>
      </c>
      <c r="C44" s="58">
        <v>70.12</v>
      </c>
      <c r="D44" s="59">
        <v>2</v>
      </c>
      <c r="E44" s="60"/>
      <c r="F44" s="60"/>
      <c r="G44" s="60"/>
      <c r="H44" s="61">
        <f t="shared" si="4"/>
        <v>80.12</v>
      </c>
    </row>
    <row r="45" spans="1:8" ht="15">
      <c r="A45" s="56"/>
      <c r="B45" s="57">
        <v>4</v>
      </c>
      <c r="C45" s="58">
        <v>62.51</v>
      </c>
      <c r="D45" s="59"/>
      <c r="E45" s="60"/>
      <c r="F45" s="60"/>
      <c r="G45" s="60"/>
      <c r="H45" s="61">
        <f t="shared" si="4"/>
        <v>62.51</v>
      </c>
    </row>
    <row r="46" spans="1:8" ht="15">
      <c r="A46" s="56"/>
      <c r="B46" s="57">
        <v>5</v>
      </c>
      <c r="C46" s="58">
        <v>63.03</v>
      </c>
      <c r="D46" s="59">
        <v>1</v>
      </c>
      <c r="E46" s="60"/>
      <c r="F46" s="60"/>
      <c r="G46" s="60"/>
      <c r="H46" s="61">
        <f t="shared" si="4"/>
        <v>68.03</v>
      </c>
    </row>
    <row r="47" spans="1:8" ht="15">
      <c r="A47" s="56"/>
      <c r="B47" s="57">
        <v>6</v>
      </c>
      <c r="C47" s="58">
        <v>69.42</v>
      </c>
      <c r="D47" s="59">
        <v>1</v>
      </c>
      <c r="E47" s="60">
        <v>1</v>
      </c>
      <c r="F47" s="60"/>
      <c r="G47" s="60"/>
      <c r="H47" s="61">
        <f t="shared" si="4"/>
        <v>84.42</v>
      </c>
    </row>
    <row r="48" spans="1:8" ht="1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.75" thickBot="1">
      <c r="A49" s="62" t="s">
        <v>39</v>
      </c>
      <c r="B49" s="63"/>
      <c r="C49" s="64">
        <f>C43+C44+C45+C46+C47+C48</f>
        <v>317.35</v>
      </c>
      <c r="D49" s="65">
        <f>(D43+D44+D45+D46+D47+D48)*5</f>
        <v>30</v>
      </c>
      <c r="E49" s="66">
        <f>(E43+E44+E45+E46+E47+E48)*10</f>
        <v>10</v>
      </c>
      <c r="F49" s="66">
        <f>(F43+F44+F45+F46+F47+F48)*10</f>
        <v>0</v>
      </c>
      <c r="G49" s="66">
        <f>(G43+G44+G45+G46+G47+G48)*5</f>
        <v>0</v>
      </c>
      <c r="H49" s="67">
        <f>C49+D49+E49+-F49-G49</f>
        <v>357.35</v>
      </c>
    </row>
    <row r="50" spans="1:8" ht="15.75" thickBot="1">
      <c r="A50" s="68"/>
      <c r="B50" s="69"/>
      <c r="C50" s="70"/>
      <c r="D50" s="71">
        <f>D49/5</f>
        <v>6</v>
      </c>
      <c r="E50" s="72"/>
      <c r="F50" s="72"/>
      <c r="G50" s="72"/>
      <c r="H50" s="73">
        <f>H43+H44+H45+H46+H47+H48</f>
        <v>357.35</v>
      </c>
    </row>
    <row r="51" spans="1:8" ht="15.75" thickBot="1">
      <c r="A51" s="74"/>
      <c r="B51" s="5"/>
      <c r="C51" s="4"/>
      <c r="D51" s="5"/>
      <c r="E51" s="3"/>
      <c r="F51" s="3"/>
      <c r="G51" s="3"/>
      <c r="H51" s="4"/>
    </row>
    <row r="52" spans="1:8" ht="15">
      <c r="A52" s="51" t="s">
        <v>31</v>
      </c>
      <c r="B52" s="52" t="s">
        <v>32</v>
      </c>
      <c r="C52" s="53" t="s">
        <v>33</v>
      </c>
      <c r="D52" s="52" t="s">
        <v>1</v>
      </c>
      <c r="E52" s="54" t="s">
        <v>34</v>
      </c>
      <c r="F52" s="54" t="s">
        <v>35</v>
      </c>
      <c r="G52" s="54" t="s">
        <v>36</v>
      </c>
      <c r="H52" s="55" t="s">
        <v>37</v>
      </c>
    </row>
    <row r="53" spans="1:8" ht="15">
      <c r="A53" s="56" t="s">
        <v>44</v>
      </c>
      <c r="B53" s="57">
        <v>2</v>
      </c>
      <c r="C53" s="58">
        <v>55.13</v>
      </c>
      <c r="D53" s="59">
        <v>1</v>
      </c>
      <c r="E53" s="60"/>
      <c r="F53" s="60"/>
      <c r="G53" s="60"/>
      <c r="H53" s="61">
        <f aca="true" t="shared" si="5" ref="H53:H58">C53+D53*5+E53*10+-F53*10-G53*5</f>
        <v>60.13</v>
      </c>
    </row>
    <row r="54" spans="1:8" ht="15">
      <c r="A54" s="56"/>
      <c r="B54" s="57">
        <v>3</v>
      </c>
      <c r="C54" s="58">
        <v>79.24</v>
      </c>
      <c r="D54" s="59">
        <v>1</v>
      </c>
      <c r="E54" s="60"/>
      <c r="F54" s="60"/>
      <c r="G54" s="60"/>
      <c r="H54" s="61">
        <f t="shared" si="5"/>
        <v>84.24</v>
      </c>
    </row>
    <row r="55" spans="1:8" ht="15">
      <c r="A55" s="56"/>
      <c r="B55" s="57">
        <v>4</v>
      </c>
      <c r="C55" s="58">
        <v>74.33</v>
      </c>
      <c r="D55" s="59">
        <v>2</v>
      </c>
      <c r="E55" s="60"/>
      <c r="F55" s="60"/>
      <c r="G55" s="60"/>
      <c r="H55" s="61">
        <f t="shared" si="5"/>
        <v>84.33</v>
      </c>
    </row>
    <row r="56" spans="1:8" ht="15">
      <c r="A56" s="56"/>
      <c r="B56" s="57">
        <v>5</v>
      </c>
      <c r="C56" s="58">
        <v>59.97</v>
      </c>
      <c r="D56" s="59"/>
      <c r="E56" s="60"/>
      <c r="F56" s="60"/>
      <c r="G56" s="60"/>
      <c r="H56" s="61">
        <f t="shared" si="5"/>
        <v>59.97</v>
      </c>
    </row>
    <row r="57" spans="1:8" ht="15">
      <c r="A57" s="56"/>
      <c r="B57" s="57">
        <v>6</v>
      </c>
      <c r="C57" s="58">
        <v>57.5</v>
      </c>
      <c r="D57" s="59">
        <v>3</v>
      </c>
      <c r="E57" s="60"/>
      <c r="F57" s="60"/>
      <c r="G57" s="60"/>
      <c r="H57" s="61">
        <f t="shared" si="5"/>
        <v>72.5</v>
      </c>
    </row>
    <row r="58" spans="1:8" ht="1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.75" thickBot="1">
      <c r="A59" s="62" t="s">
        <v>39</v>
      </c>
      <c r="B59" s="63"/>
      <c r="C59" s="64">
        <f>C53+C54+C55+C56+C57+C58</f>
        <v>326.16999999999996</v>
      </c>
      <c r="D59" s="65">
        <f>(D53+D54+D55+D56+D57+D58)*5</f>
        <v>35</v>
      </c>
      <c r="E59" s="66">
        <f>(E53+E54+E55+E56+E57+E58)*10</f>
        <v>0</v>
      </c>
      <c r="F59" s="66">
        <f>(F53+F54+F55+F56+F57+F58)*10</f>
        <v>0</v>
      </c>
      <c r="G59" s="66">
        <f>(G53+G54+G55+G56+G57+G58)*5</f>
        <v>0</v>
      </c>
      <c r="H59" s="67">
        <f>C59+D59+E59+-F59-G59</f>
        <v>361.16999999999996</v>
      </c>
    </row>
    <row r="60" spans="1:8" ht="15.75" thickBot="1">
      <c r="A60" s="68"/>
      <c r="B60" s="69"/>
      <c r="C60" s="70"/>
      <c r="D60" s="71">
        <f>D59/5</f>
        <v>7</v>
      </c>
      <c r="E60" s="72"/>
      <c r="F60" s="72"/>
      <c r="G60" s="72"/>
      <c r="H60" s="73">
        <f>H53+H54+H55+H56+H57+H58</f>
        <v>361.16999999999996</v>
      </c>
    </row>
    <row r="61" spans="1:8" ht="15">
      <c r="A61" s="21"/>
      <c r="B61" s="22"/>
      <c r="C61" s="23"/>
      <c r="D61" s="28"/>
      <c r="E61" s="24"/>
      <c r="F61" s="24"/>
      <c r="G61" s="24"/>
      <c r="H61" s="20"/>
    </row>
    <row r="62" spans="1:8" ht="15">
      <c r="A62" s="13"/>
      <c r="B62" s="25"/>
      <c r="C62" s="26"/>
      <c r="D62" s="25"/>
      <c r="E62" s="27"/>
      <c r="F62" s="27"/>
      <c r="G62" s="27"/>
      <c r="H62" s="26"/>
    </row>
    <row r="63" spans="1:8" ht="18.75" thickBot="1">
      <c r="A63" s="11" t="s">
        <v>9</v>
      </c>
      <c r="B63" s="5"/>
      <c r="C63" s="4"/>
      <c r="D63" s="5"/>
      <c r="E63" s="3"/>
      <c r="F63" s="3"/>
      <c r="G63" s="3"/>
      <c r="H63" s="4"/>
    </row>
    <row r="64" spans="1:8" ht="15">
      <c r="A64" s="51" t="s">
        <v>31</v>
      </c>
      <c r="B64" s="52" t="s">
        <v>32</v>
      </c>
      <c r="C64" s="53" t="s">
        <v>33</v>
      </c>
      <c r="D64" s="52" t="s">
        <v>1</v>
      </c>
      <c r="E64" s="54" t="s">
        <v>34</v>
      </c>
      <c r="F64" s="54" t="s">
        <v>35</v>
      </c>
      <c r="G64" s="54" t="s">
        <v>36</v>
      </c>
      <c r="H64" s="55" t="s">
        <v>37</v>
      </c>
    </row>
    <row r="65" spans="1:8" ht="15">
      <c r="A65" s="56" t="s">
        <v>45</v>
      </c>
      <c r="B65" s="57">
        <v>2</v>
      </c>
      <c r="C65" s="58">
        <v>25.34</v>
      </c>
      <c r="D65" s="59"/>
      <c r="E65" s="60"/>
      <c r="F65" s="60"/>
      <c r="G65" s="60"/>
      <c r="H65" s="61">
        <f aca="true" t="shared" si="6" ref="H65:H70">C65+D65*5+E65*10+-F65*10-G65*5</f>
        <v>25.34</v>
      </c>
    </row>
    <row r="66" spans="1:8" ht="15">
      <c r="A66" s="56"/>
      <c r="B66" s="57">
        <v>3</v>
      </c>
      <c r="C66" s="58">
        <v>23.25</v>
      </c>
      <c r="D66" s="59"/>
      <c r="E66" s="60"/>
      <c r="F66" s="60"/>
      <c r="G66" s="60"/>
      <c r="H66" s="61">
        <f t="shared" si="6"/>
        <v>23.25</v>
      </c>
    </row>
    <row r="67" spans="1:8" ht="15">
      <c r="A67" s="56"/>
      <c r="B67" s="57">
        <v>4</v>
      </c>
      <c r="C67" s="58">
        <v>25.88</v>
      </c>
      <c r="D67" s="59"/>
      <c r="E67" s="60"/>
      <c r="F67" s="60"/>
      <c r="G67" s="60"/>
      <c r="H67" s="61">
        <f t="shared" si="6"/>
        <v>25.88</v>
      </c>
    </row>
    <row r="68" spans="1:8" ht="15">
      <c r="A68" s="56"/>
      <c r="B68" s="57">
        <v>5</v>
      </c>
      <c r="C68" s="58">
        <v>23.67</v>
      </c>
      <c r="D68" s="59"/>
      <c r="E68" s="60"/>
      <c r="F68" s="60"/>
      <c r="G68" s="60"/>
      <c r="H68" s="61">
        <f t="shared" si="6"/>
        <v>23.67</v>
      </c>
    </row>
    <row r="69" spans="1:8" ht="15">
      <c r="A69" s="56"/>
      <c r="B69" s="57">
        <v>6</v>
      </c>
      <c r="C69" s="58">
        <v>34.08</v>
      </c>
      <c r="D69" s="59"/>
      <c r="E69" s="60"/>
      <c r="F69" s="60"/>
      <c r="G69" s="60"/>
      <c r="H69" s="61">
        <f t="shared" si="6"/>
        <v>34.08</v>
      </c>
    </row>
    <row r="70" spans="1:8" ht="15">
      <c r="A70" s="56"/>
      <c r="B70" s="57"/>
      <c r="C70" s="58"/>
      <c r="D70" s="59"/>
      <c r="E70" s="60"/>
      <c r="F70" s="60"/>
      <c r="G70" s="60"/>
      <c r="H70" s="61">
        <f t="shared" si="6"/>
        <v>0</v>
      </c>
    </row>
    <row r="71" spans="1:8" ht="15.75" thickBot="1">
      <c r="A71" s="62" t="s">
        <v>39</v>
      </c>
      <c r="B71" s="63"/>
      <c r="C71" s="64">
        <f>C65+C66+C67+C68+C69+C70</f>
        <v>132.22</v>
      </c>
      <c r="D71" s="65">
        <f>(D65+D66+D67+D68+D69+D70)*5</f>
        <v>0</v>
      </c>
      <c r="E71" s="66">
        <f>(E65+E66+E67+E68+E69+E70)*10</f>
        <v>0</v>
      </c>
      <c r="F71" s="66">
        <f>(F65+F66+F67+F68+F69+F70)*10</f>
        <v>0</v>
      </c>
      <c r="G71" s="66">
        <f>(G65+G66+G67+G68+G69+G70)*5</f>
        <v>0</v>
      </c>
      <c r="H71" s="67">
        <f>C71+D71+E71+-F71-G71</f>
        <v>132.22</v>
      </c>
    </row>
    <row r="72" spans="1:8" ht="15.75" thickBot="1">
      <c r="A72" s="68"/>
      <c r="B72" s="69"/>
      <c r="C72" s="70"/>
      <c r="D72" s="71">
        <f>D71/5</f>
        <v>0</v>
      </c>
      <c r="E72" s="72"/>
      <c r="F72" s="72"/>
      <c r="G72" s="72"/>
      <c r="H72" s="73">
        <f>H65+H66+H67+H68+H69+H70</f>
        <v>132.22</v>
      </c>
    </row>
    <row r="73" spans="1:8" ht="15.75" thickBot="1">
      <c r="A73" s="74"/>
      <c r="B73" s="5"/>
      <c r="C73" s="4"/>
      <c r="D73" s="5"/>
      <c r="E73" s="3"/>
      <c r="F73" s="3"/>
      <c r="G73" s="3"/>
      <c r="H73" s="4"/>
    </row>
    <row r="74" spans="1:8" ht="15">
      <c r="A74" s="51" t="s">
        <v>31</v>
      </c>
      <c r="B74" s="52" t="s">
        <v>32</v>
      </c>
      <c r="C74" s="53" t="s">
        <v>33</v>
      </c>
      <c r="D74" s="52" t="s">
        <v>1</v>
      </c>
      <c r="E74" s="54" t="s">
        <v>34</v>
      </c>
      <c r="F74" s="54" t="s">
        <v>35</v>
      </c>
      <c r="G74" s="54" t="s">
        <v>36</v>
      </c>
      <c r="H74" s="55" t="s">
        <v>37</v>
      </c>
    </row>
    <row r="75" spans="1:8" ht="15">
      <c r="A75" s="56" t="s">
        <v>46</v>
      </c>
      <c r="B75" s="57">
        <v>2</v>
      </c>
      <c r="C75" s="58">
        <v>34.23</v>
      </c>
      <c r="D75" s="59">
        <v>1</v>
      </c>
      <c r="E75" s="60"/>
      <c r="F75" s="60"/>
      <c r="G75" s="60"/>
      <c r="H75" s="61">
        <f aca="true" t="shared" si="7" ref="H75:H80">C75+D75*5+E75*10+-F75*10-G75*5</f>
        <v>39.23</v>
      </c>
    </row>
    <row r="76" spans="1:8" ht="15">
      <c r="A76" s="56"/>
      <c r="B76" s="57">
        <v>3</v>
      </c>
      <c r="C76" s="58">
        <v>35.08</v>
      </c>
      <c r="D76" s="59">
        <v>1</v>
      </c>
      <c r="E76" s="60"/>
      <c r="F76" s="60"/>
      <c r="G76" s="60"/>
      <c r="H76" s="61">
        <f t="shared" si="7"/>
        <v>40.08</v>
      </c>
    </row>
    <row r="77" spans="1:8" ht="15">
      <c r="A77" s="56"/>
      <c r="B77" s="57">
        <v>4</v>
      </c>
      <c r="C77" s="58">
        <v>35.04</v>
      </c>
      <c r="D77" s="59"/>
      <c r="E77" s="60"/>
      <c r="F77" s="60"/>
      <c r="G77" s="60"/>
      <c r="H77" s="61">
        <f t="shared" si="7"/>
        <v>35.04</v>
      </c>
    </row>
    <row r="78" spans="1:8" ht="15">
      <c r="A78" s="56"/>
      <c r="B78" s="57">
        <v>5</v>
      </c>
      <c r="C78" s="58">
        <v>29.5</v>
      </c>
      <c r="D78" s="59"/>
      <c r="E78" s="60"/>
      <c r="F78" s="60"/>
      <c r="G78" s="60"/>
      <c r="H78" s="61">
        <f t="shared" si="7"/>
        <v>29.5</v>
      </c>
    </row>
    <row r="79" spans="1:8" ht="15">
      <c r="A79" s="56"/>
      <c r="B79" s="57">
        <v>6</v>
      </c>
      <c r="C79" s="58">
        <v>36.4</v>
      </c>
      <c r="D79" s="59"/>
      <c r="E79" s="60"/>
      <c r="F79" s="60"/>
      <c r="G79" s="60"/>
      <c r="H79" s="61">
        <f t="shared" si="7"/>
        <v>36.4</v>
      </c>
    </row>
    <row r="80" spans="1:8" ht="15">
      <c r="A80" s="56"/>
      <c r="B80" s="57"/>
      <c r="C80" s="58"/>
      <c r="D80" s="59"/>
      <c r="E80" s="60"/>
      <c r="F80" s="60"/>
      <c r="G80" s="60"/>
      <c r="H80" s="61">
        <f t="shared" si="7"/>
        <v>0</v>
      </c>
    </row>
    <row r="81" spans="1:8" ht="15.75" thickBot="1">
      <c r="A81" s="62" t="s">
        <v>39</v>
      </c>
      <c r="B81" s="63"/>
      <c r="C81" s="64">
        <f>C75+C76+C77+C78+C79+C80</f>
        <v>170.25</v>
      </c>
      <c r="D81" s="65">
        <f>(D75+D76+D77+D78+D79+D80)*5</f>
        <v>10</v>
      </c>
      <c r="E81" s="66">
        <f>(E75+E76+E77+E78+E79+E80)*10</f>
        <v>0</v>
      </c>
      <c r="F81" s="66">
        <f>(F75+F76+F77+F78+F79+F80)*10</f>
        <v>0</v>
      </c>
      <c r="G81" s="66">
        <f>(G75+G76+G77+G78+G79+G80)*5</f>
        <v>0</v>
      </c>
      <c r="H81" s="67">
        <f>C81+D81+E81+-F81-G81</f>
        <v>180.25</v>
      </c>
    </row>
    <row r="82" spans="1:8" ht="15.75" thickBot="1">
      <c r="A82" s="68"/>
      <c r="B82" s="69"/>
      <c r="C82" s="70"/>
      <c r="D82" s="71">
        <f>D81/5</f>
        <v>2</v>
      </c>
      <c r="E82" s="72"/>
      <c r="F82" s="72"/>
      <c r="G82" s="72"/>
      <c r="H82" s="73">
        <f>H75+H76+H77+H78+H79+H80</f>
        <v>180.25</v>
      </c>
    </row>
    <row r="83" spans="1:8" ht="15.75" thickBot="1">
      <c r="A83" s="74"/>
      <c r="B83" s="5"/>
      <c r="C83" s="4"/>
      <c r="D83" s="5"/>
      <c r="E83" s="3"/>
      <c r="F83" s="3"/>
      <c r="G83" s="3"/>
      <c r="H83" s="4"/>
    </row>
    <row r="84" spans="1:8" ht="15">
      <c r="A84" s="51" t="s">
        <v>31</v>
      </c>
      <c r="B84" s="52" t="s">
        <v>32</v>
      </c>
      <c r="C84" s="53" t="s">
        <v>33</v>
      </c>
      <c r="D84" s="52" t="s">
        <v>1</v>
      </c>
      <c r="E84" s="54" t="s">
        <v>34</v>
      </c>
      <c r="F84" s="54" t="s">
        <v>35</v>
      </c>
      <c r="G84" s="54" t="s">
        <v>36</v>
      </c>
      <c r="H84" s="55" t="s">
        <v>37</v>
      </c>
    </row>
    <row r="85" spans="1:8" ht="15">
      <c r="A85" s="56" t="s">
        <v>47</v>
      </c>
      <c r="B85" s="57">
        <v>2</v>
      </c>
      <c r="C85" s="58">
        <v>40.67</v>
      </c>
      <c r="D85" s="59">
        <v>1</v>
      </c>
      <c r="E85" s="60"/>
      <c r="F85" s="60"/>
      <c r="G85" s="60"/>
      <c r="H85" s="61">
        <f aca="true" t="shared" si="8" ref="H85:H90">C85+D85*5+E85*10+-F85*10-G85*5</f>
        <v>45.67</v>
      </c>
    </row>
    <row r="86" spans="1:8" ht="15">
      <c r="A86" s="56"/>
      <c r="B86" s="57">
        <v>3</v>
      </c>
      <c r="C86" s="58">
        <v>36.13</v>
      </c>
      <c r="D86" s="59">
        <v>1</v>
      </c>
      <c r="E86" s="60"/>
      <c r="F86" s="60"/>
      <c r="G86" s="60"/>
      <c r="H86" s="61">
        <f t="shared" si="8"/>
        <v>41.13</v>
      </c>
    </row>
    <row r="87" spans="1:8" ht="15">
      <c r="A87" s="56"/>
      <c r="B87" s="57">
        <v>4</v>
      </c>
      <c r="C87" s="58">
        <v>39.88</v>
      </c>
      <c r="D87" s="59">
        <v>1</v>
      </c>
      <c r="E87" s="60"/>
      <c r="F87" s="60"/>
      <c r="G87" s="60"/>
      <c r="H87" s="61">
        <f t="shared" si="8"/>
        <v>44.88</v>
      </c>
    </row>
    <row r="88" spans="1:8" ht="15">
      <c r="A88" s="56"/>
      <c r="B88" s="57">
        <v>5</v>
      </c>
      <c r="C88" s="58">
        <v>35.12</v>
      </c>
      <c r="D88" s="59"/>
      <c r="E88" s="60"/>
      <c r="F88" s="60"/>
      <c r="G88" s="60"/>
      <c r="H88" s="61">
        <f t="shared" si="8"/>
        <v>35.12</v>
      </c>
    </row>
    <row r="89" spans="1:8" ht="15">
      <c r="A89" s="56"/>
      <c r="B89" s="57">
        <v>6</v>
      </c>
      <c r="C89" s="58">
        <v>36.12</v>
      </c>
      <c r="D89" s="59"/>
      <c r="E89" s="60"/>
      <c r="F89" s="60"/>
      <c r="G89" s="60"/>
      <c r="H89" s="61">
        <f t="shared" si="8"/>
        <v>36.12</v>
      </c>
    </row>
    <row r="90" spans="1:8" ht="15">
      <c r="A90" s="56"/>
      <c r="B90" s="57"/>
      <c r="C90" s="58"/>
      <c r="D90" s="59"/>
      <c r="E90" s="60"/>
      <c r="F90" s="60"/>
      <c r="G90" s="60"/>
      <c r="H90" s="61">
        <f t="shared" si="8"/>
        <v>0</v>
      </c>
    </row>
    <row r="91" spans="1:8" ht="15.75" thickBot="1">
      <c r="A91" s="62" t="s">
        <v>39</v>
      </c>
      <c r="B91" s="63"/>
      <c r="C91" s="64">
        <f>C85+C86+C87+C88+C89+C90</f>
        <v>187.92000000000002</v>
      </c>
      <c r="D91" s="65">
        <f>(D85+D86+D87+D88+D89+D90)*5</f>
        <v>15</v>
      </c>
      <c r="E91" s="66">
        <f>(E85+E86+E87+E88+E89+E90)*10</f>
        <v>0</v>
      </c>
      <c r="F91" s="66">
        <f>(F85+F86+F87+F88+F89+F90)*10</f>
        <v>0</v>
      </c>
      <c r="G91" s="66">
        <f>(G85+G86+G87+G88+G89+G90)*5</f>
        <v>0</v>
      </c>
      <c r="H91" s="67">
        <f>C91+D91+E91+-F91-G91</f>
        <v>202.92000000000002</v>
      </c>
    </row>
    <row r="92" spans="1:8" ht="15.75" thickBot="1">
      <c r="A92" s="68"/>
      <c r="B92" s="69"/>
      <c r="C92" s="70"/>
      <c r="D92" s="71">
        <f>D91/5</f>
        <v>3</v>
      </c>
      <c r="E92" s="72"/>
      <c r="F92" s="72"/>
      <c r="G92" s="72"/>
      <c r="H92" s="73">
        <f>H85+H86+H87+H88+H89+H90</f>
        <v>202.92000000000002</v>
      </c>
    </row>
    <row r="93" spans="1:8" ht="15.75" thickBot="1">
      <c r="A93" s="74"/>
      <c r="B93" s="5"/>
      <c r="C93" s="4"/>
      <c r="D93" s="5"/>
      <c r="E93" s="3"/>
      <c r="F93" s="3"/>
      <c r="G93" s="3"/>
      <c r="H93" s="4"/>
    </row>
    <row r="94" spans="1:8" ht="15">
      <c r="A94" s="51" t="s">
        <v>31</v>
      </c>
      <c r="B94" s="52" t="s">
        <v>32</v>
      </c>
      <c r="C94" s="53" t="s">
        <v>33</v>
      </c>
      <c r="D94" s="52" t="s">
        <v>1</v>
      </c>
      <c r="E94" s="54" t="s">
        <v>34</v>
      </c>
      <c r="F94" s="54" t="s">
        <v>35</v>
      </c>
      <c r="G94" s="54" t="s">
        <v>36</v>
      </c>
      <c r="H94" s="55" t="s">
        <v>37</v>
      </c>
    </row>
    <row r="95" spans="1:8" ht="15">
      <c r="A95" s="56" t="s">
        <v>48</v>
      </c>
      <c r="B95" s="57">
        <v>2</v>
      </c>
      <c r="C95" s="58">
        <v>68.21</v>
      </c>
      <c r="D95" s="59">
        <v>1</v>
      </c>
      <c r="E95" s="60">
        <v>1</v>
      </c>
      <c r="F95" s="60"/>
      <c r="G95" s="60"/>
      <c r="H95" s="61">
        <f aca="true" t="shared" si="9" ref="H95:H100">C95+D95*5+E95*10+-F95*10-G95*5</f>
        <v>83.21</v>
      </c>
    </row>
    <row r="96" spans="1:8" ht="15">
      <c r="A96" s="56"/>
      <c r="B96" s="57">
        <v>3</v>
      </c>
      <c r="C96" s="58">
        <v>31.14</v>
      </c>
      <c r="D96" s="59">
        <v>3</v>
      </c>
      <c r="E96" s="60"/>
      <c r="F96" s="60"/>
      <c r="G96" s="60"/>
      <c r="H96" s="61">
        <f t="shared" si="9"/>
        <v>46.14</v>
      </c>
    </row>
    <row r="97" spans="1:8" ht="15">
      <c r="A97" s="56"/>
      <c r="B97" s="57">
        <v>4</v>
      </c>
      <c r="C97" s="58">
        <v>30.26</v>
      </c>
      <c r="D97" s="59">
        <v>2</v>
      </c>
      <c r="E97" s="60"/>
      <c r="F97" s="60"/>
      <c r="G97" s="60"/>
      <c r="H97" s="61">
        <f t="shared" si="9"/>
        <v>40.260000000000005</v>
      </c>
    </row>
    <row r="98" spans="1:8" ht="15">
      <c r="A98" s="56"/>
      <c r="B98" s="57">
        <v>5</v>
      </c>
      <c r="C98" s="58">
        <v>43.75</v>
      </c>
      <c r="D98" s="59"/>
      <c r="E98" s="60"/>
      <c r="F98" s="60"/>
      <c r="G98" s="60"/>
      <c r="H98" s="61">
        <f t="shared" si="9"/>
        <v>43.75</v>
      </c>
    </row>
    <row r="99" spans="1:8" ht="15">
      <c r="A99" s="56"/>
      <c r="B99" s="57">
        <v>6</v>
      </c>
      <c r="C99" s="58">
        <v>35.45</v>
      </c>
      <c r="D99" s="59">
        <v>3</v>
      </c>
      <c r="E99" s="60"/>
      <c r="F99" s="60"/>
      <c r="G99" s="60"/>
      <c r="H99" s="61">
        <f t="shared" si="9"/>
        <v>50.45</v>
      </c>
    </row>
    <row r="100" spans="1:8" ht="15">
      <c r="A100" s="56"/>
      <c r="B100" s="57"/>
      <c r="C100" s="58"/>
      <c r="D100" s="59"/>
      <c r="E100" s="60"/>
      <c r="F100" s="60"/>
      <c r="G100" s="60"/>
      <c r="H100" s="61">
        <f t="shared" si="9"/>
        <v>0</v>
      </c>
    </row>
    <row r="101" spans="1:8" ht="15.75" thickBot="1">
      <c r="A101" s="62" t="s">
        <v>39</v>
      </c>
      <c r="B101" s="63"/>
      <c r="C101" s="64">
        <f>C95+C96+C97+C98+C99+C100</f>
        <v>208.81</v>
      </c>
      <c r="D101" s="65">
        <f>(D95+D96+D97+D98+D99+D100)*5</f>
        <v>45</v>
      </c>
      <c r="E101" s="66">
        <f>(E95+E96+E97+E98+E99+E100)*10</f>
        <v>10</v>
      </c>
      <c r="F101" s="66">
        <f>(F95+F96+F97+F98+F99+F100)*10</f>
        <v>0</v>
      </c>
      <c r="G101" s="66">
        <f>(G95+G96+G97+G98+G99+G100)*5</f>
        <v>0</v>
      </c>
      <c r="H101" s="67">
        <f>C101+D101+E101+-F101-G101</f>
        <v>263.81</v>
      </c>
    </row>
    <row r="102" spans="1:8" ht="15.75" thickBot="1">
      <c r="A102" s="68"/>
      <c r="B102" s="69"/>
      <c r="C102" s="70"/>
      <c r="D102" s="71">
        <f>D101/5</f>
        <v>9</v>
      </c>
      <c r="E102" s="72"/>
      <c r="F102" s="72"/>
      <c r="G102" s="72"/>
      <c r="H102" s="73">
        <f>H95+H96+H97+H98+H99+H100</f>
        <v>263.81</v>
      </c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8.75" thickBot="1">
      <c r="A105" s="11" t="s">
        <v>10</v>
      </c>
      <c r="B105" s="5"/>
      <c r="C105" s="4"/>
      <c r="D105" s="5"/>
      <c r="E105" s="3"/>
      <c r="F105" s="3"/>
      <c r="G105" s="3"/>
      <c r="H105" s="4"/>
    </row>
    <row r="106" spans="1:8" ht="15">
      <c r="A106" s="51" t="s">
        <v>31</v>
      </c>
      <c r="B106" s="52" t="s">
        <v>32</v>
      </c>
      <c r="C106" s="53" t="s">
        <v>33</v>
      </c>
      <c r="D106" s="52" t="s">
        <v>1</v>
      </c>
      <c r="E106" s="54" t="s">
        <v>34</v>
      </c>
      <c r="F106" s="54" t="s">
        <v>35</v>
      </c>
      <c r="G106" s="54" t="s">
        <v>36</v>
      </c>
      <c r="H106" s="55" t="s">
        <v>37</v>
      </c>
    </row>
    <row r="107" spans="1:8" ht="15">
      <c r="A107" s="56" t="s">
        <v>49</v>
      </c>
      <c r="B107" s="57">
        <v>2</v>
      </c>
      <c r="C107" s="58">
        <v>40.48</v>
      </c>
      <c r="D107" s="59"/>
      <c r="E107" s="60"/>
      <c r="F107" s="60"/>
      <c r="G107" s="60"/>
      <c r="H107" s="61">
        <f aca="true" t="shared" si="10" ref="H107:H112">C107+D107*5+E107*10+-F107*10-G107*5</f>
        <v>40.48</v>
      </c>
    </row>
    <row r="108" spans="1:8" ht="15">
      <c r="A108" s="56"/>
      <c r="B108" s="57">
        <v>3</v>
      </c>
      <c r="C108" s="58">
        <v>40.69</v>
      </c>
      <c r="D108" s="59"/>
      <c r="E108" s="60"/>
      <c r="F108" s="60"/>
      <c r="G108" s="60"/>
      <c r="H108" s="61">
        <f t="shared" si="10"/>
        <v>40.69</v>
      </c>
    </row>
    <row r="109" spans="1:8" ht="15">
      <c r="A109" s="56"/>
      <c r="B109" s="57">
        <v>4</v>
      </c>
      <c r="C109" s="58">
        <v>40.91</v>
      </c>
      <c r="D109" s="59"/>
      <c r="E109" s="60"/>
      <c r="F109" s="60"/>
      <c r="G109" s="60"/>
      <c r="H109" s="61">
        <f t="shared" si="10"/>
        <v>40.91</v>
      </c>
    </row>
    <row r="110" spans="1:8" ht="15">
      <c r="A110" s="56"/>
      <c r="B110" s="57">
        <v>5</v>
      </c>
      <c r="C110" s="58">
        <v>40.15</v>
      </c>
      <c r="D110" s="59"/>
      <c r="E110" s="60"/>
      <c r="F110" s="60"/>
      <c r="G110" s="60"/>
      <c r="H110" s="61">
        <f t="shared" si="10"/>
        <v>40.15</v>
      </c>
    </row>
    <row r="111" spans="1:8" ht="15">
      <c r="A111" s="56"/>
      <c r="B111" s="57">
        <v>6</v>
      </c>
      <c r="C111" s="58">
        <v>43.25</v>
      </c>
      <c r="D111" s="59"/>
      <c r="E111" s="60"/>
      <c r="F111" s="60"/>
      <c r="G111" s="60"/>
      <c r="H111" s="61">
        <f t="shared" si="10"/>
        <v>43.25</v>
      </c>
    </row>
    <row r="112" spans="1:8" ht="15">
      <c r="A112" s="56"/>
      <c r="B112" s="57"/>
      <c r="C112" s="58"/>
      <c r="D112" s="59"/>
      <c r="E112" s="60"/>
      <c r="F112" s="60"/>
      <c r="G112" s="60"/>
      <c r="H112" s="61">
        <f t="shared" si="10"/>
        <v>0</v>
      </c>
    </row>
    <row r="113" spans="1:8" ht="15.75" thickBot="1">
      <c r="A113" s="62" t="s">
        <v>39</v>
      </c>
      <c r="B113" s="63"/>
      <c r="C113" s="64">
        <f>C107+C108+C109+C110+C111+C112</f>
        <v>205.48</v>
      </c>
      <c r="D113" s="65">
        <f>(D107+D108+D109+D110+D111+D112)*5</f>
        <v>0</v>
      </c>
      <c r="E113" s="66">
        <f>(E107+E108+E109+E110+E111+E112)*10</f>
        <v>0</v>
      </c>
      <c r="F113" s="66">
        <f>(F107+F108+F109+F110+F111+F112)*10</f>
        <v>0</v>
      </c>
      <c r="G113" s="66">
        <f>(G107+G108+G109+G110+G111+G112)*5</f>
        <v>0</v>
      </c>
      <c r="H113" s="67">
        <f>C113+D113+E113+-F113-G113</f>
        <v>205.48</v>
      </c>
    </row>
    <row r="114" spans="1:8" ht="15.75" thickBot="1">
      <c r="A114" s="68"/>
      <c r="B114" s="69"/>
      <c r="C114" s="70"/>
      <c r="D114" s="71">
        <f>D113/5</f>
        <v>0</v>
      </c>
      <c r="E114" s="72"/>
      <c r="F114" s="72"/>
      <c r="G114" s="72"/>
      <c r="H114" s="73">
        <f>H107+H108+H109+H110+H111+H112</f>
        <v>205.48</v>
      </c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8.75" thickBot="1">
      <c r="A117" s="11" t="s">
        <v>12</v>
      </c>
      <c r="B117" s="5"/>
      <c r="C117" s="4"/>
      <c r="D117" s="5"/>
      <c r="E117" s="3"/>
      <c r="F117" s="3"/>
      <c r="G117" s="3"/>
      <c r="H117" s="4"/>
    </row>
    <row r="118" spans="1:8" ht="15">
      <c r="A118" s="51" t="s">
        <v>31</v>
      </c>
      <c r="B118" s="52" t="s">
        <v>32</v>
      </c>
      <c r="C118" s="53" t="s">
        <v>33</v>
      </c>
      <c r="D118" s="52" t="s">
        <v>1</v>
      </c>
      <c r="E118" s="54" t="s">
        <v>34</v>
      </c>
      <c r="F118" s="54" t="s">
        <v>35</v>
      </c>
      <c r="G118" s="54" t="s">
        <v>36</v>
      </c>
      <c r="H118" s="55" t="s">
        <v>37</v>
      </c>
    </row>
    <row r="119" spans="1:8" ht="15">
      <c r="A119" s="56" t="s">
        <v>50</v>
      </c>
      <c r="B119" s="57">
        <v>2</v>
      </c>
      <c r="C119" s="58">
        <v>41.51</v>
      </c>
      <c r="D119" s="59">
        <v>1</v>
      </c>
      <c r="E119" s="60"/>
      <c r="F119" s="60"/>
      <c r="G119" s="60"/>
      <c r="H119" s="61">
        <f aca="true" t="shared" si="11" ref="H119:H124">C119+D119*5+E119*10+-F119*10-G119*5</f>
        <v>46.51</v>
      </c>
    </row>
    <row r="120" spans="1:8" ht="15">
      <c r="A120" s="56"/>
      <c r="B120" s="57">
        <v>3</v>
      </c>
      <c r="C120" s="58">
        <v>33.29</v>
      </c>
      <c r="D120" s="59">
        <v>1</v>
      </c>
      <c r="E120" s="60"/>
      <c r="F120" s="60"/>
      <c r="G120" s="60"/>
      <c r="H120" s="61">
        <f t="shared" si="11"/>
        <v>38.29</v>
      </c>
    </row>
    <row r="121" spans="1:8" ht="15">
      <c r="A121" s="56"/>
      <c r="B121" s="57">
        <v>4</v>
      </c>
      <c r="C121" s="58">
        <v>34.12</v>
      </c>
      <c r="D121" s="59"/>
      <c r="E121" s="60"/>
      <c r="F121" s="60"/>
      <c r="G121" s="60"/>
      <c r="H121" s="61">
        <f t="shared" si="11"/>
        <v>34.12</v>
      </c>
    </row>
    <row r="122" spans="1:8" ht="15">
      <c r="A122" s="56"/>
      <c r="B122" s="57">
        <v>5</v>
      </c>
      <c r="C122" s="58">
        <v>27.78</v>
      </c>
      <c r="D122" s="59"/>
      <c r="E122" s="60"/>
      <c r="F122" s="60"/>
      <c r="G122" s="60"/>
      <c r="H122" s="61">
        <f t="shared" si="11"/>
        <v>27.78</v>
      </c>
    </row>
    <row r="123" spans="1:8" ht="15">
      <c r="A123" s="56"/>
      <c r="B123" s="57">
        <v>6</v>
      </c>
      <c r="C123" s="58">
        <v>29.24</v>
      </c>
      <c r="D123" s="59"/>
      <c r="E123" s="60"/>
      <c r="F123" s="60"/>
      <c r="G123" s="60"/>
      <c r="H123" s="61">
        <f t="shared" si="11"/>
        <v>29.24</v>
      </c>
    </row>
    <row r="124" spans="1:8" ht="15">
      <c r="A124" s="56"/>
      <c r="B124" s="57"/>
      <c r="C124" s="58"/>
      <c r="D124" s="59"/>
      <c r="E124" s="60"/>
      <c r="F124" s="60"/>
      <c r="G124" s="60"/>
      <c r="H124" s="61">
        <f t="shared" si="11"/>
        <v>0</v>
      </c>
    </row>
    <row r="125" spans="1:8" ht="15.75" thickBot="1">
      <c r="A125" s="62" t="s">
        <v>39</v>
      </c>
      <c r="B125" s="63"/>
      <c r="C125" s="64">
        <f>C119+C120+C121+C122+C123+C124</f>
        <v>165.94</v>
      </c>
      <c r="D125" s="65">
        <f>(D119+D120+D121+D122+D123+D124)*5</f>
        <v>10</v>
      </c>
      <c r="E125" s="66">
        <f>(E119+E120+E121+E122+E123+E124)*10</f>
        <v>0</v>
      </c>
      <c r="F125" s="66">
        <f>(F119+F120+F121+F122+F123+F124)*10</f>
        <v>0</v>
      </c>
      <c r="G125" s="66">
        <f>(G119+G120+G121+G122+G123+G124)*5</f>
        <v>0</v>
      </c>
      <c r="H125" s="67">
        <f>C125+D125+E125+-F125-G125</f>
        <v>175.94</v>
      </c>
    </row>
    <row r="126" spans="1:8" ht="15.75" thickBot="1">
      <c r="A126" s="68"/>
      <c r="B126" s="69"/>
      <c r="C126" s="70"/>
      <c r="D126" s="71">
        <f>D125/5</f>
        <v>2</v>
      </c>
      <c r="E126" s="72"/>
      <c r="F126" s="72"/>
      <c r="G126" s="72"/>
      <c r="H126" s="73">
        <f>H119+H120+H121+H122+H123+H124</f>
        <v>175.94</v>
      </c>
    </row>
    <row r="127" spans="1:8" ht="15.75" thickBot="1">
      <c r="A127" s="74"/>
      <c r="B127" s="5"/>
      <c r="C127" s="4"/>
      <c r="D127" s="5"/>
      <c r="E127" s="3"/>
      <c r="F127" s="3"/>
      <c r="G127" s="3"/>
      <c r="H127" s="4"/>
    </row>
    <row r="128" spans="1:8" ht="15">
      <c r="A128" s="51" t="s">
        <v>31</v>
      </c>
      <c r="B128" s="52" t="s">
        <v>32</v>
      </c>
      <c r="C128" s="53" t="s">
        <v>33</v>
      </c>
      <c r="D128" s="52" t="s">
        <v>1</v>
      </c>
      <c r="E128" s="54" t="s">
        <v>34</v>
      </c>
      <c r="F128" s="54" t="s">
        <v>35</v>
      </c>
      <c r="G128" s="54" t="s">
        <v>36</v>
      </c>
      <c r="H128" s="55" t="s">
        <v>37</v>
      </c>
    </row>
    <row r="129" spans="1:8" ht="15">
      <c r="A129" s="56" t="s">
        <v>51</v>
      </c>
      <c r="B129" s="57">
        <v>2</v>
      </c>
      <c r="C129" s="58">
        <v>39</v>
      </c>
      <c r="D129" s="59">
        <v>1</v>
      </c>
      <c r="E129" s="60"/>
      <c r="F129" s="60"/>
      <c r="G129" s="60"/>
      <c r="H129" s="61">
        <f aca="true" t="shared" si="12" ref="H129:H134">C129+D129*5+E129*10+-F129*10-G129*5</f>
        <v>44</v>
      </c>
    </row>
    <row r="130" spans="1:8" ht="15">
      <c r="A130" s="56"/>
      <c r="B130" s="57">
        <v>3</v>
      </c>
      <c r="C130" s="58">
        <v>36.64</v>
      </c>
      <c r="D130" s="59"/>
      <c r="E130" s="60"/>
      <c r="F130" s="60"/>
      <c r="G130" s="60"/>
      <c r="H130" s="61">
        <f t="shared" si="12"/>
        <v>36.64</v>
      </c>
    </row>
    <row r="131" spans="1:8" ht="15">
      <c r="A131" s="56"/>
      <c r="B131" s="57">
        <v>4</v>
      </c>
      <c r="C131" s="58">
        <v>30.97</v>
      </c>
      <c r="D131" s="59"/>
      <c r="E131" s="60"/>
      <c r="F131" s="60"/>
      <c r="G131" s="60"/>
      <c r="H131" s="61">
        <f t="shared" si="12"/>
        <v>30.97</v>
      </c>
    </row>
    <row r="132" spans="1:8" ht="15">
      <c r="A132" s="56"/>
      <c r="B132" s="57">
        <v>5</v>
      </c>
      <c r="C132" s="58">
        <v>30.4</v>
      </c>
      <c r="D132" s="59">
        <v>1</v>
      </c>
      <c r="E132" s="60"/>
      <c r="F132" s="60"/>
      <c r="G132" s="60"/>
      <c r="H132" s="61">
        <f t="shared" si="12"/>
        <v>35.4</v>
      </c>
    </row>
    <row r="133" spans="1:8" ht="15">
      <c r="A133" s="56"/>
      <c r="B133" s="57">
        <v>6</v>
      </c>
      <c r="C133" s="58">
        <v>37.73</v>
      </c>
      <c r="D133" s="59">
        <v>2</v>
      </c>
      <c r="E133" s="60"/>
      <c r="F133" s="60"/>
      <c r="G133" s="60"/>
      <c r="H133" s="61">
        <f t="shared" si="12"/>
        <v>47.73</v>
      </c>
    </row>
    <row r="134" spans="1:8" ht="15">
      <c r="A134" s="56"/>
      <c r="B134" s="57"/>
      <c r="C134" s="58"/>
      <c r="D134" s="59"/>
      <c r="E134" s="60"/>
      <c r="F134" s="60"/>
      <c r="G134" s="60"/>
      <c r="H134" s="61">
        <f t="shared" si="12"/>
        <v>0</v>
      </c>
    </row>
    <row r="135" spans="1:8" ht="15.75" thickBot="1">
      <c r="A135" s="62" t="s">
        <v>39</v>
      </c>
      <c r="B135" s="63"/>
      <c r="C135" s="64">
        <f>C129+C130+C131+C132+C133+C134</f>
        <v>174.73999999999998</v>
      </c>
      <c r="D135" s="65">
        <f>(D129+D130+D131+D132+D133+D134)*5</f>
        <v>20</v>
      </c>
      <c r="E135" s="66">
        <f>(E129+E130+E131+E132+E133+E134)*10</f>
        <v>0</v>
      </c>
      <c r="F135" s="66">
        <f>(F129+F130+F131+F132+F133+F134)*10</f>
        <v>0</v>
      </c>
      <c r="G135" s="66">
        <f>(G129+G130+G131+G132+G133+G134)*5</f>
        <v>0</v>
      </c>
      <c r="H135" s="67">
        <f>C135+D135+E135+-F135-G135</f>
        <v>194.73999999999998</v>
      </c>
    </row>
    <row r="136" spans="1:8" ht="15.75" thickBot="1">
      <c r="A136" s="68"/>
      <c r="B136" s="69"/>
      <c r="C136" s="70"/>
      <c r="D136" s="71">
        <f>D135/5</f>
        <v>4</v>
      </c>
      <c r="E136" s="72"/>
      <c r="F136" s="72"/>
      <c r="G136" s="72"/>
      <c r="H136" s="73">
        <f>H129+H130+H131+H132+H133+H134</f>
        <v>194.73999999999998</v>
      </c>
    </row>
    <row r="137" spans="1:8" ht="15.75" thickBot="1">
      <c r="A137" s="98"/>
      <c r="B137" s="99"/>
      <c r="C137" s="100"/>
      <c r="D137" s="101"/>
      <c r="E137" s="102"/>
      <c r="F137" s="102"/>
      <c r="G137" s="102"/>
      <c r="H137" s="103"/>
    </row>
    <row r="138" spans="1:8" ht="15">
      <c r="A138" s="51" t="s">
        <v>31</v>
      </c>
      <c r="B138" s="52" t="s">
        <v>32</v>
      </c>
      <c r="C138" s="53" t="s">
        <v>33</v>
      </c>
      <c r="D138" s="52" t="s">
        <v>1</v>
      </c>
      <c r="E138" s="54" t="s">
        <v>34</v>
      </c>
      <c r="F138" s="54" t="s">
        <v>35</v>
      </c>
      <c r="G138" s="54" t="s">
        <v>36</v>
      </c>
      <c r="H138" s="55" t="s">
        <v>37</v>
      </c>
    </row>
    <row r="139" spans="1:8" ht="15">
      <c r="A139" s="56" t="s">
        <v>72</v>
      </c>
      <c r="B139" s="57">
        <v>2</v>
      </c>
      <c r="C139" s="58">
        <v>52.05</v>
      </c>
      <c r="D139" s="59"/>
      <c r="E139" s="60"/>
      <c r="F139" s="60"/>
      <c r="G139" s="60"/>
      <c r="H139" s="61">
        <f aca="true" t="shared" si="13" ref="H139:H144">C139+D139*5+E139*10+-F139*10-G139*5</f>
        <v>52.05</v>
      </c>
    </row>
    <row r="140" spans="1:8" ht="15">
      <c r="A140" s="56"/>
      <c r="B140" s="57">
        <v>3</v>
      </c>
      <c r="C140" s="58">
        <v>63.62</v>
      </c>
      <c r="D140" s="59"/>
      <c r="E140" s="60"/>
      <c r="F140" s="60"/>
      <c r="G140" s="60"/>
      <c r="H140" s="61">
        <f t="shared" si="13"/>
        <v>63.62</v>
      </c>
    </row>
    <row r="141" spans="1:8" ht="15">
      <c r="A141" s="56"/>
      <c r="B141" s="57">
        <v>4</v>
      </c>
      <c r="C141" s="58">
        <v>61.35</v>
      </c>
      <c r="D141" s="59"/>
      <c r="E141" s="60"/>
      <c r="F141" s="60"/>
      <c r="G141" s="60"/>
      <c r="H141" s="61">
        <f t="shared" si="13"/>
        <v>61.35</v>
      </c>
    </row>
    <row r="142" spans="1:8" ht="15">
      <c r="A142" s="56"/>
      <c r="B142" s="57">
        <v>5</v>
      </c>
      <c r="C142" s="58">
        <v>58.97</v>
      </c>
      <c r="D142" s="59">
        <v>1</v>
      </c>
      <c r="E142" s="60"/>
      <c r="F142" s="60"/>
      <c r="G142" s="60"/>
      <c r="H142" s="61">
        <f t="shared" si="13"/>
        <v>63.97</v>
      </c>
    </row>
    <row r="143" spans="1:8" ht="15">
      <c r="A143" s="56"/>
      <c r="B143" s="57">
        <v>6</v>
      </c>
      <c r="C143" s="58">
        <v>63.57</v>
      </c>
      <c r="D143" s="59">
        <v>2</v>
      </c>
      <c r="E143" s="60">
        <v>1</v>
      </c>
      <c r="F143" s="60"/>
      <c r="G143" s="60"/>
      <c r="H143" s="61">
        <f t="shared" si="13"/>
        <v>83.57</v>
      </c>
    </row>
    <row r="144" spans="1:8" ht="15">
      <c r="A144" s="56"/>
      <c r="B144" s="57"/>
      <c r="C144" s="58"/>
      <c r="D144" s="59"/>
      <c r="E144" s="60"/>
      <c r="F144" s="60"/>
      <c r="G144" s="60"/>
      <c r="H144" s="61">
        <f t="shared" si="13"/>
        <v>0</v>
      </c>
    </row>
    <row r="145" spans="1:8" ht="15.75" thickBot="1">
      <c r="A145" s="62" t="s">
        <v>39</v>
      </c>
      <c r="B145" s="63"/>
      <c r="C145" s="64">
        <f>C139+C140+C141+C142+C143+C144</f>
        <v>299.56</v>
      </c>
      <c r="D145" s="65">
        <f>(D139+D140+D141+D142+D143+D144)*5</f>
        <v>15</v>
      </c>
      <c r="E145" s="66">
        <f>(E139+E140+E141+E142+E143+E144)*10</f>
        <v>10</v>
      </c>
      <c r="F145" s="66">
        <f>(F139+F140+F141+F142+F143+F144)*10</f>
        <v>0</v>
      </c>
      <c r="G145" s="66">
        <f>(G139+G140+G141+G142+G143+G144)*5</f>
        <v>0</v>
      </c>
      <c r="H145" s="67">
        <f>C145+D145+E145+-F145-G145</f>
        <v>324.56</v>
      </c>
    </row>
    <row r="146" spans="1:8" ht="15.75" thickBot="1">
      <c r="A146" s="68"/>
      <c r="B146" s="69"/>
      <c r="C146" s="70"/>
      <c r="D146" s="71">
        <f>D145/5</f>
        <v>3</v>
      </c>
      <c r="E146" s="72"/>
      <c r="F146" s="72"/>
      <c r="G146" s="72"/>
      <c r="H146" s="73">
        <f>H139+H140+H141+H142+H143+H144</f>
        <v>324.55999999999995</v>
      </c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ht="18.75" thickBot="1">
      <c r="A149" s="9" t="s">
        <v>18</v>
      </c>
    </row>
    <row r="150" spans="1:8" ht="15">
      <c r="A150" s="51" t="s">
        <v>31</v>
      </c>
      <c r="B150" s="52" t="s">
        <v>32</v>
      </c>
      <c r="C150" s="53" t="s">
        <v>33</v>
      </c>
      <c r="D150" s="52" t="s">
        <v>1</v>
      </c>
      <c r="E150" s="54" t="s">
        <v>34</v>
      </c>
      <c r="F150" s="54" t="s">
        <v>35</v>
      </c>
      <c r="G150" s="54" t="s">
        <v>36</v>
      </c>
      <c r="H150" s="55" t="s">
        <v>37</v>
      </c>
    </row>
    <row r="151" spans="1:8" ht="15">
      <c r="A151" s="56" t="s">
        <v>52</v>
      </c>
      <c r="B151" s="57">
        <v>2</v>
      </c>
      <c r="C151" s="58">
        <v>56.26</v>
      </c>
      <c r="D151" s="59">
        <v>1</v>
      </c>
      <c r="E151" s="60"/>
      <c r="F151" s="60"/>
      <c r="G151" s="60"/>
      <c r="H151" s="61">
        <f aca="true" t="shared" si="14" ref="H151:H156">C151+D151*5+E151*10+-F151*10-G151*5</f>
        <v>61.26</v>
      </c>
    </row>
    <row r="152" spans="1:8" ht="15">
      <c r="A152" s="56"/>
      <c r="B152" s="57">
        <v>3</v>
      </c>
      <c r="C152" s="58">
        <v>49.5</v>
      </c>
      <c r="D152" s="59"/>
      <c r="E152" s="60"/>
      <c r="F152" s="60"/>
      <c r="G152" s="60"/>
      <c r="H152" s="61">
        <f t="shared" si="14"/>
        <v>49.5</v>
      </c>
    </row>
    <row r="153" spans="1:8" ht="15">
      <c r="A153" s="56"/>
      <c r="B153" s="57">
        <v>4</v>
      </c>
      <c r="C153" s="58">
        <v>45.78</v>
      </c>
      <c r="D153" s="59">
        <v>1</v>
      </c>
      <c r="E153" s="60"/>
      <c r="F153" s="60"/>
      <c r="G153" s="60"/>
      <c r="H153" s="61">
        <f t="shared" si="14"/>
        <v>50.78</v>
      </c>
    </row>
    <row r="154" spans="1:8" ht="15">
      <c r="A154" s="56"/>
      <c r="B154" s="57">
        <v>5</v>
      </c>
      <c r="C154" s="58">
        <v>42.16</v>
      </c>
      <c r="D154" s="59"/>
      <c r="E154" s="60"/>
      <c r="F154" s="60"/>
      <c r="G154" s="60"/>
      <c r="H154" s="61">
        <f t="shared" si="14"/>
        <v>42.16</v>
      </c>
    </row>
    <row r="155" spans="1:8" ht="15">
      <c r="A155" s="56"/>
      <c r="B155" s="57">
        <v>6</v>
      </c>
      <c r="C155" s="58">
        <v>47.12</v>
      </c>
      <c r="D155" s="59">
        <v>1</v>
      </c>
      <c r="E155" s="60">
        <v>1</v>
      </c>
      <c r="F155" s="60"/>
      <c r="G155" s="60"/>
      <c r="H155" s="61">
        <f t="shared" si="14"/>
        <v>62.12</v>
      </c>
    </row>
    <row r="156" spans="1:8" ht="15">
      <c r="A156" s="56"/>
      <c r="B156" s="57"/>
      <c r="C156" s="58"/>
      <c r="D156" s="59"/>
      <c r="E156" s="60"/>
      <c r="F156" s="60"/>
      <c r="G156" s="60"/>
      <c r="H156" s="61">
        <f t="shared" si="14"/>
        <v>0</v>
      </c>
    </row>
    <row r="157" spans="1:8" ht="15.75" thickBot="1">
      <c r="A157" s="62" t="s">
        <v>39</v>
      </c>
      <c r="B157" s="63"/>
      <c r="C157" s="64">
        <f>C151+C152+C153+C154+C155+C156</f>
        <v>240.82</v>
      </c>
      <c r="D157" s="65">
        <f>(D151+D152+D153+D154+D155+D156)*5</f>
        <v>15</v>
      </c>
      <c r="E157" s="66">
        <f>(E151+E152+E153+E154+E155+E156)*10</f>
        <v>10</v>
      </c>
      <c r="F157" s="66">
        <f>(F151+F152+F153+F154+F155+F156)*10</f>
        <v>0</v>
      </c>
      <c r="G157" s="66">
        <f>(G151+G152+G153+G154+G155+G156)*5</f>
        <v>0</v>
      </c>
      <c r="H157" s="75">
        <f>C157+D157+E157+-F157-G157</f>
        <v>265.82</v>
      </c>
    </row>
    <row r="158" spans="1:8" ht="15.75" thickBot="1">
      <c r="A158" s="68"/>
      <c r="B158" s="69"/>
      <c r="C158" s="70"/>
      <c r="D158" s="71">
        <f>D157/5</f>
        <v>3</v>
      </c>
      <c r="E158" s="72"/>
      <c r="F158" s="72"/>
      <c r="G158" s="72"/>
      <c r="H158" s="73">
        <f>H151+H152+H153+H154+H155+H156</f>
        <v>265.82</v>
      </c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ht="18.75" thickBot="1">
      <c r="A161" s="9" t="s">
        <v>13</v>
      </c>
    </row>
    <row r="162" spans="1:8" ht="15">
      <c r="A162" s="51" t="s">
        <v>31</v>
      </c>
      <c r="B162" s="52" t="s">
        <v>32</v>
      </c>
      <c r="C162" s="53" t="s">
        <v>33</v>
      </c>
      <c r="D162" s="52" t="s">
        <v>1</v>
      </c>
      <c r="E162" s="54" t="s">
        <v>34</v>
      </c>
      <c r="F162" s="54" t="s">
        <v>35</v>
      </c>
      <c r="G162" s="54" t="s">
        <v>36</v>
      </c>
      <c r="H162" s="55" t="s">
        <v>37</v>
      </c>
    </row>
    <row r="163" spans="1:8" ht="15">
      <c r="A163" s="56" t="s">
        <v>53</v>
      </c>
      <c r="B163" s="57">
        <v>2</v>
      </c>
      <c r="C163" s="58">
        <v>26.92</v>
      </c>
      <c r="D163" s="59"/>
      <c r="E163" s="60"/>
      <c r="F163" s="60"/>
      <c r="G163" s="60"/>
      <c r="H163" s="61">
        <f aca="true" t="shared" si="15" ref="H163:H168">C163+D163*5+E163*10+-F163*10-G163*5</f>
        <v>26.92</v>
      </c>
    </row>
    <row r="164" spans="1:8" ht="15">
      <c r="A164" s="56"/>
      <c r="B164" s="57">
        <v>3</v>
      </c>
      <c r="C164" s="58">
        <v>23.41</v>
      </c>
      <c r="D164" s="59"/>
      <c r="E164" s="60"/>
      <c r="F164" s="60"/>
      <c r="G164" s="60"/>
      <c r="H164" s="61">
        <f t="shared" si="15"/>
        <v>23.41</v>
      </c>
    </row>
    <row r="165" spans="1:8" ht="15">
      <c r="A165" s="56"/>
      <c r="B165" s="57">
        <v>4</v>
      </c>
      <c r="C165" s="58">
        <v>31.25</v>
      </c>
      <c r="D165" s="59"/>
      <c r="E165" s="60"/>
      <c r="F165" s="60"/>
      <c r="G165" s="60"/>
      <c r="H165" s="61">
        <f t="shared" si="15"/>
        <v>31.25</v>
      </c>
    </row>
    <row r="166" spans="1:8" ht="15">
      <c r="A166" s="56"/>
      <c r="B166" s="57">
        <v>5</v>
      </c>
      <c r="C166" s="58">
        <v>26.71</v>
      </c>
      <c r="D166" s="59">
        <v>6</v>
      </c>
      <c r="E166" s="60"/>
      <c r="F166" s="60"/>
      <c r="G166" s="60"/>
      <c r="H166" s="61">
        <f t="shared" si="15"/>
        <v>56.71</v>
      </c>
    </row>
    <row r="167" spans="1:8" ht="15">
      <c r="A167" s="56"/>
      <c r="B167" s="57">
        <v>6</v>
      </c>
      <c r="C167" s="58">
        <v>31.23</v>
      </c>
      <c r="D167" s="59"/>
      <c r="E167" s="60"/>
      <c r="F167" s="60"/>
      <c r="G167" s="60"/>
      <c r="H167" s="61">
        <f t="shared" si="15"/>
        <v>31.23</v>
      </c>
    </row>
    <row r="168" spans="1:8" ht="15">
      <c r="A168" s="56"/>
      <c r="B168" s="57"/>
      <c r="C168" s="58"/>
      <c r="D168" s="59"/>
      <c r="E168" s="60"/>
      <c r="F168" s="60"/>
      <c r="G168" s="60"/>
      <c r="H168" s="61">
        <f t="shared" si="15"/>
        <v>0</v>
      </c>
    </row>
    <row r="169" spans="1:8" ht="15.75" thickBot="1">
      <c r="A169" s="62" t="s">
        <v>39</v>
      </c>
      <c r="B169" s="63"/>
      <c r="C169" s="64">
        <f>C163+C164+C165+C166+C167+C168</f>
        <v>139.51999999999998</v>
      </c>
      <c r="D169" s="65">
        <f>(D163+D164+D165+D166+D167+D168)*5</f>
        <v>30</v>
      </c>
      <c r="E169" s="66">
        <f>(E163+E164+E165+E166+E167+E168)*10</f>
        <v>0</v>
      </c>
      <c r="F169" s="66">
        <f>(F163+F164+F165+F166+F167+F168)*10</f>
        <v>0</v>
      </c>
      <c r="G169" s="66">
        <f>(G163+G164+G165+G166+G167+G168)*5</f>
        <v>0</v>
      </c>
      <c r="H169" s="67">
        <f>C169+D169+E169+-F169-G169</f>
        <v>169.51999999999998</v>
      </c>
    </row>
    <row r="170" spans="1:8" ht="15.75" thickBot="1">
      <c r="A170" s="68"/>
      <c r="B170" s="69"/>
      <c r="C170" s="70"/>
      <c r="D170" s="71">
        <f>D169/5</f>
        <v>6</v>
      </c>
      <c r="E170" s="72"/>
      <c r="F170" s="72"/>
      <c r="G170" s="72"/>
      <c r="H170" s="73">
        <f>H163+H164+H165+H166+H167+H168</f>
        <v>169.51999999999998</v>
      </c>
    </row>
    <row r="171" spans="1:8" ht="15.75" thickBot="1">
      <c r="A171" s="74"/>
      <c r="B171" s="5"/>
      <c r="C171" s="4"/>
      <c r="D171" s="5"/>
      <c r="E171" s="3"/>
      <c r="F171" s="3"/>
      <c r="G171" s="3"/>
      <c r="H171" s="4"/>
    </row>
    <row r="172" spans="1:8" ht="15">
      <c r="A172" s="51" t="s">
        <v>31</v>
      </c>
      <c r="B172" s="52" t="s">
        <v>32</v>
      </c>
      <c r="C172" s="53" t="s">
        <v>33</v>
      </c>
      <c r="D172" s="52" t="s">
        <v>1</v>
      </c>
      <c r="E172" s="54" t="s">
        <v>34</v>
      </c>
      <c r="F172" s="54" t="s">
        <v>35</v>
      </c>
      <c r="G172" s="54" t="s">
        <v>36</v>
      </c>
      <c r="H172" s="55" t="s">
        <v>37</v>
      </c>
    </row>
    <row r="173" spans="1:8" ht="15">
      <c r="A173" s="56" t="s">
        <v>54</v>
      </c>
      <c r="B173" s="57">
        <v>2</v>
      </c>
      <c r="C173" s="58">
        <v>33.24</v>
      </c>
      <c r="D173" s="59">
        <v>1</v>
      </c>
      <c r="E173" s="60"/>
      <c r="F173" s="60"/>
      <c r="G173" s="60"/>
      <c r="H173" s="61">
        <f aca="true" t="shared" si="16" ref="H173:H178">C173+D173*5+E173*10+-F173*10-G173*5</f>
        <v>38.24</v>
      </c>
    </row>
    <row r="174" spans="1:8" ht="15">
      <c r="A174" s="56"/>
      <c r="B174" s="57">
        <v>3</v>
      </c>
      <c r="C174" s="58">
        <v>28.5</v>
      </c>
      <c r="D174" s="59"/>
      <c r="E174" s="60"/>
      <c r="F174" s="60"/>
      <c r="G174" s="60"/>
      <c r="H174" s="61">
        <f t="shared" si="16"/>
        <v>28.5</v>
      </c>
    </row>
    <row r="175" spans="1:8" ht="15">
      <c r="A175" s="56"/>
      <c r="B175" s="57">
        <v>4</v>
      </c>
      <c r="C175" s="58">
        <v>24.74</v>
      </c>
      <c r="D175" s="59">
        <v>2</v>
      </c>
      <c r="E175" s="60"/>
      <c r="F175" s="60"/>
      <c r="G175" s="60"/>
      <c r="H175" s="61">
        <f t="shared" si="16"/>
        <v>34.739999999999995</v>
      </c>
    </row>
    <row r="176" spans="1:8" ht="15">
      <c r="A176" s="56"/>
      <c r="B176" s="57">
        <v>5</v>
      </c>
      <c r="C176" s="58">
        <v>29.37</v>
      </c>
      <c r="D176" s="59"/>
      <c r="E176" s="60">
        <v>1</v>
      </c>
      <c r="F176" s="60"/>
      <c r="G176" s="60"/>
      <c r="H176" s="61">
        <f t="shared" si="16"/>
        <v>39.370000000000005</v>
      </c>
    </row>
    <row r="177" spans="1:8" ht="15">
      <c r="A177" s="56"/>
      <c r="B177" s="57">
        <v>6</v>
      </c>
      <c r="C177" s="58">
        <v>31.97</v>
      </c>
      <c r="D177" s="59"/>
      <c r="E177" s="60"/>
      <c r="F177" s="60"/>
      <c r="G177" s="60"/>
      <c r="H177" s="61">
        <f t="shared" si="16"/>
        <v>31.97</v>
      </c>
    </row>
    <row r="178" spans="1:8" ht="15">
      <c r="A178" s="56"/>
      <c r="B178" s="57"/>
      <c r="C178" s="58"/>
      <c r="D178" s="59"/>
      <c r="E178" s="60"/>
      <c r="F178" s="60"/>
      <c r="G178" s="60"/>
      <c r="H178" s="61">
        <f t="shared" si="16"/>
        <v>0</v>
      </c>
    </row>
    <row r="179" spans="1:8" ht="15.75" thickBot="1">
      <c r="A179" s="62" t="s">
        <v>39</v>
      </c>
      <c r="B179" s="63"/>
      <c r="C179" s="64">
        <f>C173+C174+C175+C176+C177+C178</f>
        <v>147.82</v>
      </c>
      <c r="D179" s="65">
        <f>(D173+D174+D175+D176+D177+D178)*5</f>
        <v>15</v>
      </c>
      <c r="E179" s="66">
        <f>(E173+E174+E175+E176+E177+E178)*10</f>
        <v>10</v>
      </c>
      <c r="F179" s="66">
        <f>(F173+F174+F175+F176+F177+F178)*10</f>
        <v>0</v>
      </c>
      <c r="G179" s="66">
        <f>(G173+G174+G175+G176+G177+G178)*5</f>
        <v>0</v>
      </c>
      <c r="H179" s="67">
        <f>C179+D179+E179+-F179-G179</f>
        <v>172.82</v>
      </c>
    </row>
    <row r="180" spans="1:8" ht="15.75" thickBot="1">
      <c r="A180" s="68"/>
      <c r="B180" s="69"/>
      <c r="C180" s="70"/>
      <c r="D180" s="71">
        <f>D179/5</f>
        <v>3</v>
      </c>
      <c r="E180" s="72"/>
      <c r="F180" s="72"/>
      <c r="G180" s="72"/>
      <c r="H180" s="73">
        <f>H173+H174+H175+H176+H177+H178</f>
        <v>172.82000000000002</v>
      </c>
    </row>
    <row r="181" spans="1:8" ht="15.75" thickBot="1">
      <c r="A181" s="74"/>
      <c r="B181" s="5"/>
      <c r="C181" s="4"/>
      <c r="D181" s="5"/>
      <c r="E181" s="3"/>
      <c r="F181" s="3"/>
      <c r="G181" s="3"/>
      <c r="H181" s="4"/>
    </row>
    <row r="182" spans="1:8" ht="15">
      <c r="A182" s="51" t="s">
        <v>31</v>
      </c>
      <c r="B182" s="52" t="s">
        <v>32</v>
      </c>
      <c r="C182" s="53" t="s">
        <v>33</v>
      </c>
      <c r="D182" s="52" t="s">
        <v>1</v>
      </c>
      <c r="E182" s="54" t="s">
        <v>34</v>
      </c>
      <c r="F182" s="54" t="s">
        <v>35</v>
      </c>
      <c r="G182" s="54" t="s">
        <v>36</v>
      </c>
      <c r="H182" s="55" t="s">
        <v>37</v>
      </c>
    </row>
    <row r="183" spans="1:8" ht="15">
      <c r="A183" s="56" t="s">
        <v>55</v>
      </c>
      <c r="B183" s="57">
        <v>2</v>
      </c>
      <c r="C183" s="58">
        <v>53.85</v>
      </c>
      <c r="D183" s="59"/>
      <c r="E183" s="60"/>
      <c r="F183" s="60"/>
      <c r="G183" s="60"/>
      <c r="H183" s="61">
        <f aca="true" t="shared" si="17" ref="H183:H188">C183+D183*5+E183*10+-F183*10-G183*5</f>
        <v>53.85</v>
      </c>
    </row>
    <row r="184" spans="1:8" ht="15">
      <c r="A184" s="56"/>
      <c r="B184" s="57">
        <v>3</v>
      </c>
      <c r="C184" s="58">
        <v>44.77</v>
      </c>
      <c r="D184" s="59"/>
      <c r="E184" s="60"/>
      <c r="F184" s="60"/>
      <c r="G184" s="60"/>
      <c r="H184" s="61">
        <f t="shared" si="17"/>
        <v>44.77</v>
      </c>
    </row>
    <row r="185" spans="1:8" ht="15">
      <c r="A185" s="56"/>
      <c r="B185" s="57">
        <v>4</v>
      </c>
      <c r="C185" s="58">
        <v>49.69</v>
      </c>
      <c r="D185" s="59"/>
      <c r="E185" s="60"/>
      <c r="F185" s="60"/>
      <c r="G185" s="60"/>
      <c r="H185" s="61">
        <f t="shared" si="17"/>
        <v>49.69</v>
      </c>
    </row>
    <row r="186" spans="1:8" ht="15">
      <c r="A186" s="56"/>
      <c r="B186" s="57">
        <v>5</v>
      </c>
      <c r="C186" s="58">
        <v>50.93</v>
      </c>
      <c r="D186" s="59"/>
      <c r="E186" s="60"/>
      <c r="F186" s="60"/>
      <c r="G186" s="60"/>
      <c r="H186" s="61">
        <f t="shared" si="17"/>
        <v>50.93</v>
      </c>
    </row>
    <row r="187" spans="1:8" ht="15">
      <c r="A187" s="56"/>
      <c r="B187" s="57">
        <v>6</v>
      </c>
      <c r="C187" s="58">
        <v>50.67</v>
      </c>
      <c r="D187" s="59">
        <v>2</v>
      </c>
      <c r="E187" s="60"/>
      <c r="F187" s="60"/>
      <c r="G187" s="60"/>
      <c r="H187" s="61">
        <f t="shared" si="17"/>
        <v>60.67</v>
      </c>
    </row>
    <row r="188" spans="1:8" ht="15">
      <c r="A188" s="56"/>
      <c r="B188" s="57"/>
      <c r="C188" s="58"/>
      <c r="D188" s="59"/>
      <c r="E188" s="60"/>
      <c r="F188" s="60"/>
      <c r="G188" s="60"/>
      <c r="H188" s="61">
        <f t="shared" si="17"/>
        <v>0</v>
      </c>
    </row>
    <row r="189" spans="1:8" ht="15.75" thickBot="1">
      <c r="A189" s="62" t="s">
        <v>39</v>
      </c>
      <c r="B189" s="63"/>
      <c r="C189" s="64">
        <f>C183+C184+C185+C186+C187+C188</f>
        <v>249.91000000000003</v>
      </c>
      <c r="D189" s="65">
        <f>(D183+D184+D185+D186+D187+D188)*5</f>
        <v>10</v>
      </c>
      <c r="E189" s="66">
        <f>(E183+E184+E185+E186+E187+E188)*10</f>
        <v>0</v>
      </c>
      <c r="F189" s="66">
        <f>(F183+F184+F185+F186+F187+F188)*10</f>
        <v>0</v>
      </c>
      <c r="G189" s="66">
        <f>(G183+G184+G185+G186+G187+G188)*5</f>
        <v>0</v>
      </c>
      <c r="H189" s="67">
        <f>C189+D189+E189+-F189-G189</f>
        <v>259.91</v>
      </c>
    </row>
    <row r="190" spans="1:8" ht="15.75" thickBot="1">
      <c r="A190" s="68"/>
      <c r="B190" s="69"/>
      <c r="C190" s="70"/>
      <c r="D190" s="71">
        <f>D189/5</f>
        <v>2</v>
      </c>
      <c r="E190" s="72"/>
      <c r="F190" s="72"/>
      <c r="G190" s="72"/>
      <c r="H190" s="73">
        <f>H183+H184+H185+H186+H187+H188</f>
        <v>259.91</v>
      </c>
    </row>
    <row r="191" spans="1:8" ht="15.75" thickBot="1">
      <c r="A191" s="74"/>
      <c r="B191" s="5"/>
      <c r="C191" s="4"/>
      <c r="D191" s="5"/>
      <c r="E191" s="3"/>
      <c r="F191" s="3"/>
      <c r="G191" s="3"/>
      <c r="H191" s="4"/>
    </row>
    <row r="192" spans="1:8" ht="15">
      <c r="A192" s="51" t="s">
        <v>31</v>
      </c>
      <c r="B192" s="52" t="s">
        <v>32</v>
      </c>
      <c r="C192" s="53" t="s">
        <v>33</v>
      </c>
      <c r="D192" s="52" t="s">
        <v>1</v>
      </c>
      <c r="E192" s="54" t="s">
        <v>34</v>
      </c>
      <c r="F192" s="54" t="s">
        <v>35</v>
      </c>
      <c r="G192" s="54" t="s">
        <v>36</v>
      </c>
      <c r="H192" s="55" t="s">
        <v>37</v>
      </c>
    </row>
    <row r="193" spans="1:8" ht="15">
      <c r="A193" s="56" t="s">
        <v>56</v>
      </c>
      <c r="B193" s="57">
        <v>2</v>
      </c>
      <c r="C193" s="58">
        <v>53.68</v>
      </c>
      <c r="D193" s="59">
        <v>1</v>
      </c>
      <c r="E193" s="60"/>
      <c r="F193" s="60"/>
      <c r="G193" s="60"/>
      <c r="H193" s="61">
        <f aca="true" t="shared" si="18" ref="H193:H198">C193+D193*5+E193*10+-F193*10-G193*5</f>
        <v>58.68</v>
      </c>
    </row>
    <row r="194" spans="1:8" ht="15">
      <c r="A194" s="56"/>
      <c r="B194" s="57">
        <v>3</v>
      </c>
      <c r="C194" s="58">
        <v>57.7</v>
      </c>
      <c r="D194" s="59"/>
      <c r="E194" s="60">
        <v>1</v>
      </c>
      <c r="F194" s="60"/>
      <c r="G194" s="60"/>
      <c r="H194" s="61">
        <f t="shared" si="18"/>
        <v>67.7</v>
      </c>
    </row>
    <row r="195" spans="1:8" ht="15">
      <c r="A195" s="56"/>
      <c r="B195" s="57">
        <v>4</v>
      </c>
      <c r="C195" s="58">
        <v>48.34</v>
      </c>
      <c r="D195" s="59">
        <v>3</v>
      </c>
      <c r="E195" s="60"/>
      <c r="F195" s="60"/>
      <c r="G195" s="60"/>
      <c r="H195" s="61">
        <f t="shared" si="18"/>
        <v>63.34</v>
      </c>
    </row>
    <row r="196" spans="1:8" ht="15">
      <c r="A196" s="56"/>
      <c r="B196" s="57">
        <v>5</v>
      </c>
      <c r="C196" s="58">
        <v>49.94</v>
      </c>
      <c r="D196" s="59">
        <v>2</v>
      </c>
      <c r="E196" s="60"/>
      <c r="F196" s="60"/>
      <c r="G196" s="60"/>
      <c r="H196" s="61">
        <f t="shared" si="18"/>
        <v>59.94</v>
      </c>
    </row>
    <row r="197" spans="1:8" ht="15">
      <c r="A197" s="56"/>
      <c r="B197" s="57">
        <v>6</v>
      </c>
      <c r="C197" s="58">
        <v>61.6</v>
      </c>
      <c r="D197" s="59">
        <v>3</v>
      </c>
      <c r="E197" s="60"/>
      <c r="F197" s="60"/>
      <c r="G197" s="60"/>
      <c r="H197" s="61">
        <f t="shared" si="18"/>
        <v>76.6</v>
      </c>
    </row>
    <row r="198" spans="1:8" ht="15">
      <c r="A198" s="56"/>
      <c r="B198" s="57"/>
      <c r="C198" s="58"/>
      <c r="D198" s="59"/>
      <c r="E198" s="60"/>
      <c r="F198" s="60"/>
      <c r="G198" s="60"/>
      <c r="H198" s="61">
        <f t="shared" si="18"/>
        <v>0</v>
      </c>
    </row>
    <row r="199" spans="1:8" ht="15.75" thickBot="1">
      <c r="A199" s="62" t="s">
        <v>39</v>
      </c>
      <c r="B199" s="63"/>
      <c r="C199" s="64">
        <f>C193+C194+C195+C196+C197+C198</f>
        <v>271.26</v>
      </c>
      <c r="D199" s="65">
        <f>(D193+D194+D195+D196+D197+D198)*5</f>
        <v>45</v>
      </c>
      <c r="E199" s="66">
        <f>(E193+E194+E195+E196+E197+E198)*10</f>
        <v>10</v>
      </c>
      <c r="F199" s="66">
        <f>(F193+F194+F195+F196+F197+F198)*10</f>
        <v>0</v>
      </c>
      <c r="G199" s="66">
        <f>(G193+G194+G195+G196+G197+G198)*5</f>
        <v>0</v>
      </c>
      <c r="H199" s="67">
        <f>C199+D199+E199+-F199-G199</f>
        <v>326.26</v>
      </c>
    </row>
    <row r="200" spans="1:8" ht="15.75" thickBot="1">
      <c r="A200" s="68"/>
      <c r="B200" s="69"/>
      <c r="C200" s="70"/>
      <c r="D200" s="71">
        <f>D199/5</f>
        <v>9</v>
      </c>
      <c r="E200" s="72"/>
      <c r="F200" s="72"/>
      <c r="G200" s="72"/>
      <c r="H200" s="73">
        <f>H193+H194+H195+H196+H197+H198</f>
        <v>326.26</v>
      </c>
    </row>
    <row r="201" spans="1:8" ht="15.75" thickBot="1">
      <c r="A201" s="74"/>
      <c r="B201" s="5"/>
      <c r="C201" s="4"/>
      <c r="D201" s="5"/>
      <c r="E201" s="3"/>
      <c r="F201" s="3"/>
      <c r="G201" s="3"/>
      <c r="H201" s="4"/>
    </row>
    <row r="202" spans="1:8" ht="15">
      <c r="A202" s="51" t="s">
        <v>31</v>
      </c>
      <c r="B202" s="52" t="s">
        <v>32</v>
      </c>
      <c r="C202" s="53" t="s">
        <v>33</v>
      </c>
      <c r="D202" s="52" t="s">
        <v>1</v>
      </c>
      <c r="E202" s="54" t="s">
        <v>34</v>
      </c>
      <c r="F202" s="54" t="s">
        <v>35</v>
      </c>
      <c r="G202" s="54" t="s">
        <v>36</v>
      </c>
      <c r="H202" s="55" t="s">
        <v>37</v>
      </c>
    </row>
    <row r="203" spans="1:8" ht="15">
      <c r="A203" s="56" t="s">
        <v>57</v>
      </c>
      <c r="B203" s="57">
        <v>2</v>
      </c>
      <c r="C203" s="58">
        <v>120</v>
      </c>
      <c r="D203" s="59"/>
      <c r="E203" s="60"/>
      <c r="F203" s="60"/>
      <c r="G203" s="60"/>
      <c r="H203" s="61">
        <f aca="true" t="shared" si="19" ref="H203:H208">C203+D203*5+E203*10+-F203*10-G203*5</f>
        <v>120</v>
      </c>
    </row>
    <row r="204" spans="1:8" ht="15">
      <c r="A204" s="56"/>
      <c r="B204" s="57">
        <v>3</v>
      </c>
      <c r="C204" s="58">
        <v>27.08</v>
      </c>
      <c r="D204" s="59">
        <v>4</v>
      </c>
      <c r="E204" s="60"/>
      <c r="F204" s="60"/>
      <c r="G204" s="60"/>
      <c r="H204" s="61">
        <f t="shared" si="19"/>
        <v>47.08</v>
      </c>
    </row>
    <row r="205" spans="1:8" ht="15">
      <c r="A205" s="56" t="s">
        <v>25</v>
      </c>
      <c r="B205" s="57">
        <v>4</v>
      </c>
      <c r="C205" s="58">
        <v>120</v>
      </c>
      <c r="D205" s="59"/>
      <c r="E205" s="60"/>
      <c r="F205" s="60"/>
      <c r="G205" s="60"/>
      <c r="H205" s="61">
        <f t="shared" si="19"/>
        <v>120</v>
      </c>
    </row>
    <row r="206" spans="1:8" ht="15">
      <c r="A206" s="56"/>
      <c r="B206" s="57">
        <v>5</v>
      </c>
      <c r="C206" s="58">
        <v>120</v>
      </c>
      <c r="D206" s="59"/>
      <c r="E206" s="60"/>
      <c r="F206" s="60"/>
      <c r="G206" s="60"/>
      <c r="H206" s="61">
        <f t="shared" si="19"/>
        <v>120</v>
      </c>
    </row>
    <row r="207" spans="1:8" ht="15">
      <c r="A207" s="56"/>
      <c r="B207" s="57">
        <v>6</v>
      </c>
      <c r="C207" s="58">
        <v>120</v>
      </c>
      <c r="D207" s="59"/>
      <c r="E207" s="60"/>
      <c r="F207" s="60"/>
      <c r="G207" s="60"/>
      <c r="H207" s="61">
        <f t="shared" si="19"/>
        <v>120</v>
      </c>
    </row>
    <row r="208" spans="1:8" ht="15">
      <c r="A208" s="56"/>
      <c r="B208" s="57"/>
      <c r="C208" s="58"/>
      <c r="D208" s="59"/>
      <c r="E208" s="60"/>
      <c r="F208" s="60"/>
      <c r="G208" s="60"/>
      <c r="H208" s="61">
        <f t="shared" si="19"/>
        <v>0</v>
      </c>
    </row>
    <row r="209" spans="1:8" ht="15.75" thickBot="1">
      <c r="A209" s="62" t="s">
        <v>39</v>
      </c>
      <c r="B209" s="63"/>
      <c r="C209" s="64">
        <f>C203+C204+C205+C206+C207+C208</f>
        <v>507.08</v>
      </c>
      <c r="D209" s="65">
        <f>(D203+D204+D205+D206+D207+D208)*5</f>
        <v>20</v>
      </c>
      <c r="E209" s="66">
        <f>(E203+E204+E205+E206+E207+E208)*10</f>
        <v>0</v>
      </c>
      <c r="F209" s="66">
        <f>(F203+F204+F205+F206+F207+F208)*10</f>
        <v>0</v>
      </c>
      <c r="G209" s="66">
        <f>(G203+G204+G205+G206+G207+G208)*5</f>
        <v>0</v>
      </c>
      <c r="H209" s="67">
        <f>C209+D209+E209+-F209-G209</f>
        <v>527.0799999999999</v>
      </c>
    </row>
    <row r="210" spans="1:8" ht="15.75" thickBot="1">
      <c r="A210" s="68"/>
      <c r="B210" s="69"/>
      <c r="C210" s="70"/>
      <c r="D210" s="71">
        <f>D209/5</f>
        <v>4</v>
      </c>
      <c r="E210" s="72"/>
      <c r="F210" s="72"/>
      <c r="G210" s="72"/>
      <c r="H210" s="73">
        <f>H203+H204+H205+H206+H207+H208</f>
        <v>527.0799999999999</v>
      </c>
    </row>
    <row r="211" ht="18">
      <c r="A211" s="9"/>
    </row>
    <row r="212" spans="1:8" ht="18">
      <c r="A212" s="29"/>
      <c r="B212" s="1"/>
      <c r="C212" s="1"/>
      <c r="D212" s="1"/>
      <c r="E212" s="1"/>
      <c r="F212" s="1"/>
      <c r="G212" s="1"/>
      <c r="H212" s="1"/>
    </row>
    <row r="213" ht="18.75" thickBot="1">
      <c r="A213" s="9" t="s">
        <v>19</v>
      </c>
    </row>
    <row r="214" spans="1:8" ht="15">
      <c r="A214" s="51" t="s">
        <v>31</v>
      </c>
      <c r="B214" s="52" t="s">
        <v>32</v>
      </c>
      <c r="C214" s="53" t="s">
        <v>33</v>
      </c>
      <c r="D214" s="52" t="s">
        <v>1</v>
      </c>
      <c r="E214" s="54" t="s">
        <v>34</v>
      </c>
      <c r="F214" s="54" t="s">
        <v>35</v>
      </c>
      <c r="G214" s="54" t="s">
        <v>36</v>
      </c>
      <c r="H214" s="55" t="s">
        <v>37</v>
      </c>
    </row>
    <row r="215" spans="1:8" ht="15">
      <c r="A215" s="56" t="s">
        <v>58</v>
      </c>
      <c r="B215" s="57">
        <v>2</v>
      </c>
      <c r="C215" s="58">
        <v>24.46</v>
      </c>
      <c r="D215" s="59"/>
      <c r="E215" s="60"/>
      <c r="F215" s="60"/>
      <c r="G215" s="60"/>
      <c r="H215" s="61">
        <f aca="true" t="shared" si="20" ref="H215:H220">C215+D215*5+E215*10+-F215*10-G215*5</f>
        <v>24.46</v>
      </c>
    </row>
    <row r="216" spans="1:8" ht="15">
      <c r="A216" s="56"/>
      <c r="B216" s="57">
        <v>3</v>
      </c>
      <c r="C216" s="58">
        <v>20.76</v>
      </c>
      <c r="D216" s="59"/>
      <c r="E216" s="60"/>
      <c r="F216" s="60"/>
      <c r="G216" s="60"/>
      <c r="H216" s="61">
        <f t="shared" si="20"/>
        <v>20.76</v>
      </c>
    </row>
    <row r="217" spans="1:8" ht="15">
      <c r="A217" s="56"/>
      <c r="B217" s="57">
        <v>4</v>
      </c>
      <c r="C217" s="58">
        <v>21.02</v>
      </c>
      <c r="D217" s="59"/>
      <c r="E217" s="60"/>
      <c r="F217" s="60"/>
      <c r="G217" s="60"/>
      <c r="H217" s="61">
        <f t="shared" si="20"/>
        <v>21.02</v>
      </c>
    </row>
    <row r="218" spans="1:8" ht="15">
      <c r="A218" s="56"/>
      <c r="B218" s="57">
        <v>5</v>
      </c>
      <c r="C218" s="58">
        <v>18.82</v>
      </c>
      <c r="D218" s="59"/>
      <c r="E218" s="60"/>
      <c r="F218" s="60"/>
      <c r="G218" s="60"/>
      <c r="H218" s="61">
        <f t="shared" si="20"/>
        <v>18.82</v>
      </c>
    </row>
    <row r="219" spans="1:8" ht="15">
      <c r="A219" s="56"/>
      <c r="B219" s="57">
        <v>6</v>
      </c>
      <c r="C219" s="58">
        <v>30.86</v>
      </c>
      <c r="D219" s="59"/>
      <c r="E219" s="60"/>
      <c r="F219" s="60"/>
      <c r="G219" s="60"/>
      <c r="H219" s="61">
        <f t="shared" si="20"/>
        <v>30.86</v>
      </c>
    </row>
    <row r="220" spans="1:8" ht="15">
      <c r="A220" s="56"/>
      <c r="B220" s="57"/>
      <c r="C220" s="58"/>
      <c r="D220" s="59"/>
      <c r="E220" s="60"/>
      <c r="F220" s="60"/>
      <c r="G220" s="60"/>
      <c r="H220" s="61">
        <f t="shared" si="20"/>
        <v>0</v>
      </c>
    </row>
    <row r="221" spans="1:8" ht="15.75" thickBot="1">
      <c r="A221" s="62" t="s">
        <v>39</v>
      </c>
      <c r="B221" s="63"/>
      <c r="C221" s="64">
        <f>C215+C216+C217+C218+C219+C220</f>
        <v>115.92</v>
      </c>
      <c r="D221" s="65">
        <f>(D215+D216+D217+D218+D219+D220)*5</f>
        <v>0</v>
      </c>
      <c r="E221" s="66">
        <f>(E215+E216+E217+E218+E219+E220)*10</f>
        <v>0</v>
      </c>
      <c r="F221" s="66">
        <f>(F215+F216+F217+F218+F219+F220)*10</f>
        <v>0</v>
      </c>
      <c r="G221" s="66">
        <f>(G215+G216+G217+G218+G219+G220)*5</f>
        <v>0</v>
      </c>
      <c r="H221" s="67">
        <f>C221+D221+E221+-F221-G221</f>
        <v>115.92</v>
      </c>
    </row>
    <row r="222" spans="1:8" ht="15.75" thickBot="1">
      <c r="A222" s="68"/>
      <c r="B222" s="69"/>
      <c r="C222" s="70"/>
      <c r="D222" s="71">
        <f>D221/5</f>
        <v>0</v>
      </c>
      <c r="E222" s="72"/>
      <c r="F222" s="72"/>
      <c r="G222" s="72"/>
      <c r="H222" s="73">
        <f>H215+H216+H217+H218+H219+H220</f>
        <v>115.92</v>
      </c>
    </row>
    <row r="223" ht="15.75" thickBot="1"/>
    <row r="224" spans="1:8" ht="15">
      <c r="A224" s="51" t="s">
        <v>31</v>
      </c>
      <c r="B224" s="52" t="s">
        <v>32</v>
      </c>
      <c r="C224" s="53" t="s">
        <v>33</v>
      </c>
      <c r="D224" s="52" t="s">
        <v>1</v>
      </c>
      <c r="E224" s="54" t="s">
        <v>34</v>
      </c>
      <c r="F224" s="54" t="s">
        <v>35</v>
      </c>
      <c r="G224" s="54" t="s">
        <v>36</v>
      </c>
      <c r="H224" s="55" t="s">
        <v>37</v>
      </c>
    </row>
    <row r="225" spans="1:8" ht="15">
      <c r="A225" s="56" t="s">
        <v>59</v>
      </c>
      <c r="B225" s="57">
        <v>2</v>
      </c>
      <c r="C225" s="58">
        <v>36.36</v>
      </c>
      <c r="D225" s="59">
        <v>1</v>
      </c>
      <c r="E225" s="60"/>
      <c r="F225" s="60"/>
      <c r="G225" s="60"/>
      <c r="H225" s="61">
        <f aca="true" t="shared" si="21" ref="H225:H230">C225+D225*5+E225*10+-F225*10-G225*5</f>
        <v>41.36</v>
      </c>
    </row>
    <row r="226" spans="1:8" ht="15">
      <c r="A226" s="56"/>
      <c r="B226" s="57">
        <v>3</v>
      </c>
      <c r="C226" s="58">
        <v>33.6</v>
      </c>
      <c r="D226" s="59">
        <v>1</v>
      </c>
      <c r="E226" s="60"/>
      <c r="F226" s="60"/>
      <c r="G226" s="60"/>
      <c r="H226" s="61">
        <f t="shared" si="21"/>
        <v>38.6</v>
      </c>
    </row>
    <row r="227" spans="1:8" ht="15">
      <c r="A227" s="56"/>
      <c r="B227" s="57">
        <v>4</v>
      </c>
      <c r="C227" s="58">
        <v>24.74</v>
      </c>
      <c r="D227" s="59">
        <v>3</v>
      </c>
      <c r="E227" s="60"/>
      <c r="F227" s="60"/>
      <c r="G227" s="60"/>
      <c r="H227" s="61">
        <f t="shared" si="21"/>
        <v>39.739999999999995</v>
      </c>
    </row>
    <row r="228" spans="1:8" ht="15">
      <c r="A228" s="56"/>
      <c r="B228" s="57">
        <v>5</v>
      </c>
      <c r="C228" s="58">
        <v>27.43</v>
      </c>
      <c r="D228" s="59"/>
      <c r="E228" s="60"/>
      <c r="F228" s="60"/>
      <c r="G228" s="60"/>
      <c r="H228" s="61">
        <f t="shared" si="21"/>
        <v>27.43</v>
      </c>
    </row>
    <row r="229" spans="1:8" ht="15">
      <c r="A229" s="56"/>
      <c r="B229" s="57">
        <v>6</v>
      </c>
      <c r="C229" s="58">
        <v>33.85</v>
      </c>
      <c r="D229" s="59">
        <v>2</v>
      </c>
      <c r="E229" s="60"/>
      <c r="F229" s="60"/>
      <c r="G229" s="60"/>
      <c r="H229" s="61">
        <f t="shared" si="21"/>
        <v>43.85</v>
      </c>
    </row>
    <row r="230" spans="1:8" ht="15">
      <c r="A230" s="56"/>
      <c r="B230" s="57"/>
      <c r="C230" s="58"/>
      <c r="D230" s="59"/>
      <c r="E230" s="60"/>
      <c r="F230" s="60"/>
      <c r="G230" s="60"/>
      <c r="H230" s="61">
        <f t="shared" si="21"/>
        <v>0</v>
      </c>
    </row>
    <row r="231" spans="1:8" ht="15.75" thickBot="1">
      <c r="A231" s="62" t="s">
        <v>39</v>
      </c>
      <c r="B231" s="63"/>
      <c r="C231" s="64">
        <f>C225+C226+C227+C228+C229+C230</f>
        <v>155.98</v>
      </c>
      <c r="D231" s="65">
        <f>(D225+D226+D227+D228+D229+D230)*5</f>
        <v>35</v>
      </c>
      <c r="E231" s="66">
        <f>(E225+E226+E227+E228+E229+E230)*10</f>
        <v>0</v>
      </c>
      <c r="F231" s="66">
        <f>(F225+F226+F227+F228+F229+F230)*10</f>
        <v>0</v>
      </c>
      <c r="G231" s="66">
        <f>(G225+G226+G227+G228+G229+G230)*5</f>
        <v>0</v>
      </c>
      <c r="H231" s="67">
        <f>C231+D231+E231+-F231-G231</f>
        <v>190.98</v>
      </c>
    </row>
    <row r="232" spans="1:8" ht="15.75" thickBot="1">
      <c r="A232" s="68"/>
      <c r="B232" s="69"/>
      <c r="C232" s="70"/>
      <c r="D232" s="71">
        <f>D231/5</f>
        <v>7</v>
      </c>
      <c r="E232" s="72"/>
      <c r="F232" s="72"/>
      <c r="G232" s="72"/>
      <c r="H232" s="73">
        <f>H225+H226+H227+H228+H229+H230</f>
        <v>190.98</v>
      </c>
    </row>
    <row r="233" ht="18">
      <c r="A233" s="9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8.75" thickBot="1">
      <c r="A235" s="9" t="s">
        <v>7</v>
      </c>
      <c r="B235" s="9"/>
      <c r="C235" s="9"/>
      <c r="D235" s="9"/>
      <c r="E235" s="9"/>
      <c r="F235" s="9"/>
      <c r="G235" s="9"/>
      <c r="H235" s="9"/>
    </row>
    <row r="236" spans="1:8" ht="15">
      <c r="A236" s="51" t="s">
        <v>31</v>
      </c>
      <c r="B236" s="52" t="s">
        <v>32</v>
      </c>
      <c r="C236" s="53" t="s">
        <v>33</v>
      </c>
      <c r="D236" s="52" t="s">
        <v>1</v>
      </c>
      <c r="E236" s="54" t="s">
        <v>34</v>
      </c>
      <c r="F236" s="54" t="s">
        <v>35</v>
      </c>
      <c r="G236" s="54" t="s">
        <v>36</v>
      </c>
      <c r="H236" s="55" t="s">
        <v>37</v>
      </c>
    </row>
    <row r="237" spans="1:8" ht="15">
      <c r="A237" s="56" t="s">
        <v>60</v>
      </c>
      <c r="B237" s="57">
        <v>2</v>
      </c>
      <c r="C237" s="58">
        <v>48.12</v>
      </c>
      <c r="D237" s="59"/>
      <c r="E237" s="60"/>
      <c r="F237" s="60"/>
      <c r="G237" s="60"/>
      <c r="H237" s="61">
        <f aca="true" t="shared" si="22" ref="H237:H242">C237+D237*5+E237*10+-F237*10-G237*5</f>
        <v>48.12</v>
      </c>
    </row>
    <row r="238" spans="1:8" ht="15">
      <c r="A238" s="56"/>
      <c r="B238" s="57">
        <v>3</v>
      </c>
      <c r="C238" s="58">
        <v>39.89</v>
      </c>
      <c r="D238" s="59">
        <v>1</v>
      </c>
      <c r="E238" s="60"/>
      <c r="F238" s="60"/>
      <c r="G238" s="60"/>
      <c r="H238" s="61">
        <f t="shared" si="22"/>
        <v>44.89</v>
      </c>
    </row>
    <row r="239" spans="1:8" ht="15">
      <c r="A239" s="56"/>
      <c r="B239" s="57">
        <v>4</v>
      </c>
      <c r="C239" s="58">
        <v>53.94</v>
      </c>
      <c r="D239" s="59"/>
      <c r="E239" s="60">
        <v>1</v>
      </c>
      <c r="F239" s="60"/>
      <c r="G239" s="60"/>
      <c r="H239" s="61">
        <f t="shared" si="22"/>
        <v>63.94</v>
      </c>
    </row>
    <row r="240" spans="1:8" ht="15">
      <c r="A240" s="56"/>
      <c r="B240" s="57">
        <v>5</v>
      </c>
      <c r="C240" s="58">
        <v>38.03</v>
      </c>
      <c r="D240" s="59"/>
      <c r="E240" s="60"/>
      <c r="F240" s="60"/>
      <c r="G240" s="60"/>
      <c r="H240" s="61">
        <f t="shared" si="22"/>
        <v>38.03</v>
      </c>
    </row>
    <row r="241" spans="1:8" ht="15">
      <c r="A241" s="56"/>
      <c r="B241" s="57">
        <v>6</v>
      </c>
      <c r="C241" s="58">
        <v>42.47</v>
      </c>
      <c r="D241" s="59"/>
      <c r="E241" s="60"/>
      <c r="F241" s="60"/>
      <c r="G241" s="60"/>
      <c r="H241" s="61">
        <f t="shared" si="22"/>
        <v>42.47</v>
      </c>
    </row>
    <row r="242" spans="1:8" ht="15">
      <c r="A242" s="56"/>
      <c r="B242" s="57"/>
      <c r="C242" s="58"/>
      <c r="D242" s="59"/>
      <c r="E242" s="60"/>
      <c r="F242" s="60"/>
      <c r="G242" s="60"/>
      <c r="H242" s="61">
        <f t="shared" si="22"/>
        <v>0</v>
      </c>
    </row>
    <row r="243" spans="1:8" ht="15.75" thickBot="1">
      <c r="A243" s="62" t="s">
        <v>39</v>
      </c>
      <c r="B243" s="63"/>
      <c r="C243" s="64">
        <f>C237+C238+C239+C240+C241+C242</f>
        <v>222.45</v>
      </c>
      <c r="D243" s="65">
        <f>(D237+D238+D239+D240+D241+D242)*5</f>
        <v>5</v>
      </c>
      <c r="E243" s="66">
        <f>(E237+E238+E239+E240+E241+E242)*10</f>
        <v>10</v>
      </c>
      <c r="F243" s="66">
        <f>(F237+F238+F239+F240+F241+F242)*10</f>
        <v>0</v>
      </c>
      <c r="G243" s="66">
        <f>(G237+G238+G239+G240+G241+G242)*5</f>
        <v>0</v>
      </c>
      <c r="H243" s="67">
        <f>C243+D243+E243+-F243-G243</f>
        <v>237.45</v>
      </c>
    </row>
    <row r="244" spans="1:8" ht="15.75" thickBot="1">
      <c r="A244" s="68"/>
      <c r="B244" s="69"/>
      <c r="C244" s="70"/>
      <c r="D244" s="71">
        <f>D243/5</f>
        <v>1</v>
      </c>
      <c r="E244" s="72"/>
      <c r="F244" s="72"/>
      <c r="G244" s="72"/>
      <c r="H244" s="73">
        <f>H237+H238+H239+H240+H241+H242</f>
        <v>237.45</v>
      </c>
    </row>
    <row r="245" spans="1:8" ht="15.75" thickBot="1">
      <c r="A245" s="74"/>
      <c r="B245" s="5"/>
      <c r="C245" s="4"/>
      <c r="D245" s="5"/>
      <c r="E245" s="3"/>
      <c r="F245" s="3"/>
      <c r="G245" s="3"/>
      <c r="H245" s="4"/>
    </row>
    <row r="246" spans="1:8" ht="15">
      <c r="A246" s="51" t="s">
        <v>31</v>
      </c>
      <c r="B246" s="52" t="s">
        <v>32</v>
      </c>
      <c r="C246" s="53" t="s">
        <v>33</v>
      </c>
      <c r="D246" s="52" t="s">
        <v>1</v>
      </c>
      <c r="E246" s="54" t="s">
        <v>34</v>
      </c>
      <c r="F246" s="54" t="s">
        <v>35</v>
      </c>
      <c r="G246" s="54" t="s">
        <v>36</v>
      </c>
      <c r="H246" s="55" t="s">
        <v>37</v>
      </c>
    </row>
    <row r="247" spans="1:8" ht="15">
      <c r="A247" s="56" t="s">
        <v>61</v>
      </c>
      <c r="B247" s="57">
        <v>2</v>
      </c>
      <c r="C247" s="58">
        <v>66.22</v>
      </c>
      <c r="D247" s="59"/>
      <c r="E247" s="60"/>
      <c r="F247" s="60"/>
      <c r="G247" s="60"/>
      <c r="H247" s="61">
        <f aca="true" t="shared" si="23" ref="H247:H252">C247+D247*5+E247*10+-F247*10-G247*5</f>
        <v>66.22</v>
      </c>
    </row>
    <row r="248" spans="1:8" ht="15">
      <c r="A248" s="56"/>
      <c r="B248" s="57">
        <v>3</v>
      </c>
      <c r="C248" s="58">
        <v>48.26</v>
      </c>
      <c r="D248" s="59"/>
      <c r="E248" s="60"/>
      <c r="F248" s="60"/>
      <c r="G248" s="60"/>
      <c r="H248" s="61">
        <f t="shared" si="23"/>
        <v>48.26</v>
      </c>
    </row>
    <row r="249" spans="1:8" ht="15">
      <c r="A249" s="56"/>
      <c r="B249" s="57">
        <v>4</v>
      </c>
      <c r="C249" s="58">
        <v>45.6</v>
      </c>
      <c r="D249" s="59"/>
      <c r="E249" s="60"/>
      <c r="F249" s="60"/>
      <c r="G249" s="60"/>
      <c r="H249" s="61">
        <f t="shared" si="23"/>
        <v>45.6</v>
      </c>
    </row>
    <row r="250" spans="1:8" ht="15">
      <c r="A250" s="56"/>
      <c r="B250" s="57">
        <v>5</v>
      </c>
      <c r="C250" s="58">
        <v>53.06</v>
      </c>
      <c r="D250" s="59">
        <v>1</v>
      </c>
      <c r="E250" s="60"/>
      <c r="F250" s="60"/>
      <c r="G250" s="60"/>
      <c r="H250" s="61">
        <f t="shared" si="23"/>
        <v>58.06</v>
      </c>
    </row>
    <row r="251" spans="1:8" ht="15">
      <c r="A251" s="56"/>
      <c r="B251" s="57">
        <v>6</v>
      </c>
      <c r="C251" s="58">
        <v>48.05</v>
      </c>
      <c r="D251" s="59"/>
      <c r="E251" s="60"/>
      <c r="F251" s="60"/>
      <c r="G251" s="60"/>
      <c r="H251" s="61">
        <f t="shared" si="23"/>
        <v>48.05</v>
      </c>
    </row>
    <row r="252" spans="1:8" ht="15">
      <c r="A252" s="56"/>
      <c r="B252" s="57"/>
      <c r="C252" s="58"/>
      <c r="D252" s="59"/>
      <c r="E252" s="60"/>
      <c r="F252" s="60"/>
      <c r="G252" s="60"/>
      <c r="H252" s="61">
        <f t="shared" si="23"/>
        <v>0</v>
      </c>
    </row>
    <row r="253" spans="1:8" ht="15.75" thickBot="1">
      <c r="A253" s="62" t="s">
        <v>39</v>
      </c>
      <c r="B253" s="63"/>
      <c r="C253" s="64">
        <f>C247+C248+C249+C250+C251+C252</f>
        <v>261.19</v>
      </c>
      <c r="D253" s="65">
        <f>(D247+D248+D249+D250+D251+D252)*5</f>
        <v>5</v>
      </c>
      <c r="E253" s="66">
        <f>(E247+E248+E249+E250+E251+E252)*10</f>
        <v>0</v>
      </c>
      <c r="F253" s="66">
        <f>(F247+F248+F249+F250+F251+F252)*10</f>
        <v>0</v>
      </c>
      <c r="G253" s="66">
        <f>(G247+G248+G249+G250+G251+G252)*5</f>
        <v>0</v>
      </c>
      <c r="H253" s="67">
        <f>C253+D253+E253+-F253-G253</f>
        <v>266.19</v>
      </c>
    </row>
    <row r="254" spans="1:8" ht="15.75" thickBot="1">
      <c r="A254" s="68"/>
      <c r="B254" s="69"/>
      <c r="C254" s="70"/>
      <c r="D254" s="71">
        <f>D253/5</f>
        <v>1</v>
      </c>
      <c r="E254" s="72"/>
      <c r="F254" s="72"/>
      <c r="G254" s="72"/>
      <c r="H254" s="73">
        <f>H247+H248+H249+H250+H251+H252</f>
        <v>266.19</v>
      </c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8.75" thickBot="1">
      <c r="A257" s="114" t="s">
        <v>3</v>
      </c>
      <c r="B257" s="114"/>
      <c r="C257" s="4"/>
      <c r="D257" s="5"/>
      <c r="E257" s="3"/>
      <c r="F257" s="3"/>
      <c r="G257" s="3"/>
      <c r="H257" s="4"/>
    </row>
    <row r="258" spans="1:8" ht="15">
      <c r="A258" s="51" t="s">
        <v>31</v>
      </c>
      <c r="B258" s="52" t="s">
        <v>32</v>
      </c>
      <c r="C258" s="53" t="s">
        <v>33</v>
      </c>
      <c r="D258" s="52" t="s">
        <v>1</v>
      </c>
      <c r="E258" s="54" t="s">
        <v>34</v>
      </c>
      <c r="F258" s="54" t="s">
        <v>35</v>
      </c>
      <c r="G258" s="54" t="s">
        <v>36</v>
      </c>
      <c r="H258" s="55" t="s">
        <v>37</v>
      </c>
    </row>
    <row r="259" spans="1:8" ht="15">
      <c r="A259" s="56" t="s">
        <v>62</v>
      </c>
      <c r="B259" s="57">
        <v>2</v>
      </c>
      <c r="C259" s="58">
        <v>77.97</v>
      </c>
      <c r="D259" s="59"/>
      <c r="E259" s="60"/>
      <c r="F259" s="60"/>
      <c r="G259" s="60"/>
      <c r="H259" s="61">
        <f aca="true" t="shared" si="24" ref="H259:H264">C259+D259*5+E259*10+-F259*10-G259*5</f>
        <v>77.97</v>
      </c>
    </row>
    <row r="260" spans="1:8" ht="15">
      <c r="A260" s="56"/>
      <c r="B260" s="57">
        <v>3</v>
      </c>
      <c r="C260" s="58">
        <v>80.48</v>
      </c>
      <c r="D260" s="59"/>
      <c r="E260" s="60"/>
      <c r="F260" s="60"/>
      <c r="G260" s="60"/>
      <c r="H260" s="61">
        <f t="shared" si="24"/>
        <v>80.48</v>
      </c>
    </row>
    <row r="261" spans="1:8" ht="15">
      <c r="A261" s="56"/>
      <c r="B261" s="57">
        <v>4</v>
      </c>
      <c r="C261" s="58">
        <v>110.04</v>
      </c>
      <c r="D261" s="59"/>
      <c r="E261" s="60"/>
      <c r="F261" s="60"/>
      <c r="G261" s="60"/>
      <c r="H261" s="61">
        <f t="shared" si="24"/>
        <v>110.04</v>
      </c>
    </row>
    <row r="262" spans="1:8" ht="15">
      <c r="A262" s="56"/>
      <c r="B262" s="57">
        <v>5</v>
      </c>
      <c r="C262" s="58">
        <v>79.09</v>
      </c>
      <c r="D262" s="59">
        <v>1</v>
      </c>
      <c r="E262" s="60"/>
      <c r="F262" s="60"/>
      <c r="G262" s="60"/>
      <c r="H262" s="61">
        <f t="shared" si="24"/>
        <v>84.09</v>
      </c>
    </row>
    <row r="263" spans="1:8" ht="15">
      <c r="A263" s="56"/>
      <c r="B263" s="57">
        <v>6</v>
      </c>
      <c r="C263" s="58">
        <v>84.18</v>
      </c>
      <c r="D263" s="59"/>
      <c r="E263" s="60"/>
      <c r="F263" s="60"/>
      <c r="G263" s="60"/>
      <c r="H263" s="61">
        <f t="shared" si="24"/>
        <v>84.18</v>
      </c>
    </row>
    <row r="264" spans="1:8" ht="15">
      <c r="A264" s="56"/>
      <c r="B264" s="57"/>
      <c r="C264" s="58"/>
      <c r="D264" s="59"/>
      <c r="E264" s="60"/>
      <c r="F264" s="60"/>
      <c r="G264" s="60"/>
      <c r="H264" s="61">
        <f t="shared" si="24"/>
        <v>0</v>
      </c>
    </row>
    <row r="265" spans="1:8" ht="15.75" thickBot="1">
      <c r="A265" s="62" t="s">
        <v>39</v>
      </c>
      <c r="B265" s="63"/>
      <c r="C265" s="64">
        <f>C259+C260+C261+C262+C263+C264</f>
        <v>431.76000000000005</v>
      </c>
      <c r="D265" s="65">
        <f>(D259+D260+D261+D262+D263+D264)*5</f>
        <v>5</v>
      </c>
      <c r="E265" s="66">
        <f>(E259+E260+E261+E262+E263+E264)*10</f>
        <v>0</v>
      </c>
      <c r="F265" s="66">
        <f>(F259+F260+F261+F262+F263+F264)*10</f>
        <v>0</v>
      </c>
      <c r="G265" s="66">
        <f>(G259+G260+G261+G262+G263+G264)*5</f>
        <v>0</v>
      </c>
      <c r="H265" s="67">
        <f>C265+D265+E265+-F265-G265</f>
        <v>436.76000000000005</v>
      </c>
    </row>
    <row r="266" spans="1:8" ht="15.75" thickBot="1">
      <c r="A266" s="68"/>
      <c r="B266" s="69"/>
      <c r="C266" s="70"/>
      <c r="D266" s="71">
        <f>D265/5</f>
        <v>1</v>
      </c>
      <c r="E266" s="72"/>
      <c r="F266" s="72"/>
      <c r="G266" s="72"/>
      <c r="H266" s="73">
        <f>H259+H260+H261+H262+H263+H264</f>
        <v>436.76000000000005</v>
      </c>
    </row>
    <row r="267" spans="1:2" ht="15">
      <c r="A267" s="7"/>
      <c r="B267" s="7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ht="18.75" thickBot="1">
      <c r="A269" s="9" t="s">
        <v>20</v>
      </c>
    </row>
    <row r="270" spans="1:8" ht="15">
      <c r="A270" s="51" t="s">
        <v>31</v>
      </c>
      <c r="B270" s="52" t="s">
        <v>32</v>
      </c>
      <c r="C270" s="53" t="s">
        <v>33</v>
      </c>
      <c r="D270" s="52" t="s">
        <v>1</v>
      </c>
      <c r="E270" s="54" t="s">
        <v>34</v>
      </c>
      <c r="F270" s="54" t="s">
        <v>35</v>
      </c>
      <c r="G270" s="54" t="s">
        <v>36</v>
      </c>
      <c r="H270" s="55" t="s">
        <v>37</v>
      </c>
    </row>
    <row r="271" spans="1:8" ht="15">
      <c r="A271" s="56" t="s">
        <v>63</v>
      </c>
      <c r="B271" s="57">
        <v>2</v>
      </c>
      <c r="C271" s="58">
        <v>54.75</v>
      </c>
      <c r="D271" s="59"/>
      <c r="E271" s="60"/>
      <c r="F271" s="60"/>
      <c r="G271" s="60"/>
      <c r="H271" s="61">
        <f aca="true" t="shared" si="25" ref="H271:H276">C271+D271*5+E271*10+-F271*10-G271*5</f>
        <v>54.75</v>
      </c>
    </row>
    <row r="272" spans="1:8" ht="15">
      <c r="A272" s="56"/>
      <c r="B272" s="57">
        <v>3</v>
      </c>
      <c r="C272" s="58">
        <v>48.53</v>
      </c>
      <c r="D272" s="59"/>
      <c r="E272" s="60"/>
      <c r="F272" s="60"/>
      <c r="G272" s="60"/>
      <c r="H272" s="61">
        <f t="shared" si="25"/>
        <v>48.53</v>
      </c>
    </row>
    <row r="273" spans="1:8" ht="15">
      <c r="A273" s="56"/>
      <c r="B273" s="57">
        <v>4</v>
      </c>
      <c r="C273" s="58">
        <v>58.59</v>
      </c>
      <c r="D273" s="59">
        <v>1</v>
      </c>
      <c r="E273" s="60"/>
      <c r="F273" s="60"/>
      <c r="G273" s="60"/>
      <c r="H273" s="61">
        <f t="shared" si="25"/>
        <v>63.59</v>
      </c>
    </row>
    <row r="274" spans="1:8" ht="15">
      <c r="A274" s="56"/>
      <c r="B274" s="57">
        <v>5</v>
      </c>
      <c r="C274" s="58">
        <v>47.25</v>
      </c>
      <c r="D274" s="59">
        <v>1</v>
      </c>
      <c r="E274" s="60"/>
      <c r="F274" s="60"/>
      <c r="G274" s="60"/>
      <c r="H274" s="61">
        <f t="shared" si="25"/>
        <v>52.25</v>
      </c>
    </row>
    <row r="275" spans="1:8" ht="15">
      <c r="A275" s="56"/>
      <c r="B275" s="57">
        <v>6</v>
      </c>
      <c r="C275" s="58">
        <v>50.39</v>
      </c>
      <c r="D275" s="59"/>
      <c r="E275" s="60"/>
      <c r="F275" s="60"/>
      <c r="G275" s="60"/>
      <c r="H275" s="61">
        <f t="shared" si="25"/>
        <v>50.39</v>
      </c>
    </row>
    <row r="276" spans="1:8" ht="15">
      <c r="A276" s="56"/>
      <c r="B276" s="57"/>
      <c r="C276" s="58"/>
      <c r="D276" s="59"/>
      <c r="E276" s="60"/>
      <c r="F276" s="60"/>
      <c r="G276" s="60"/>
      <c r="H276" s="61">
        <f t="shared" si="25"/>
        <v>0</v>
      </c>
    </row>
    <row r="277" spans="1:8" ht="15.75" thickBot="1">
      <c r="A277" s="62" t="s">
        <v>39</v>
      </c>
      <c r="B277" s="63"/>
      <c r="C277" s="64">
        <f>C271+C272+C273+C274+C275+C276</f>
        <v>259.51</v>
      </c>
      <c r="D277" s="65">
        <f>(D271+D272+D273+D274+D275+D276)*5</f>
        <v>10</v>
      </c>
      <c r="E277" s="66">
        <f>(E271+E272+E273+E274+E275+E276)*10</f>
        <v>0</v>
      </c>
      <c r="F277" s="66">
        <f>(F271+F272+F273+F274+F275+F276)*10</f>
        <v>0</v>
      </c>
      <c r="G277" s="66">
        <f>(G271+G272+G273+G274+G275+G276)*5</f>
        <v>0</v>
      </c>
      <c r="H277" s="67">
        <f>C277+D277+E277+-F277-G277</f>
        <v>269.51</v>
      </c>
    </row>
    <row r="278" spans="1:8" ht="15.75" thickBot="1">
      <c r="A278" s="68"/>
      <c r="B278" s="69"/>
      <c r="C278" s="70"/>
      <c r="D278" s="71">
        <f>D277/5</f>
        <v>2</v>
      </c>
      <c r="E278" s="72"/>
      <c r="F278" s="72"/>
      <c r="G278" s="72"/>
      <c r="H278" s="73">
        <f>H271+H272+H273+H274+H275+H276</f>
        <v>269.51</v>
      </c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ht="18.75" thickBot="1">
      <c r="A281" s="9" t="s">
        <v>22</v>
      </c>
    </row>
    <row r="282" spans="1:8" ht="15">
      <c r="A282" s="51" t="s">
        <v>31</v>
      </c>
      <c r="B282" s="52" t="s">
        <v>32</v>
      </c>
      <c r="C282" s="53" t="s">
        <v>33</v>
      </c>
      <c r="D282" s="52" t="s">
        <v>1</v>
      </c>
      <c r="E282" s="54" t="s">
        <v>34</v>
      </c>
      <c r="F282" s="54" t="s">
        <v>35</v>
      </c>
      <c r="G282" s="54" t="s">
        <v>36</v>
      </c>
      <c r="H282" s="55" t="s">
        <v>37</v>
      </c>
    </row>
    <row r="283" spans="1:8" ht="15">
      <c r="A283" s="56" t="s">
        <v>64</v>
      </c>
      <c r="B283" s="57">
        <v>2</v>
      </c>
      <c r="C283" s="58">
        <v>52.14</v>
      </c>
      <c r="D283" s="59"/>
      <c r="E283" s="60"/>
      <c r="F283" s="60"/>
      <c r="G283" s="60"/>
      <c r="H283" s="61">
        <f aca="true" t="shared" si="26" ref="H283:H288">C283+D283*5+E283*10+-F283*10-G283*5</f>
        <v>52.14</v>
      </c>
    </row>
    <row r="284" spans="1:8" ht="15">
      <c r="A284" s="56"/>
      <c r="B284" s="57">
        <v>3</v>
      </c>
      <c r="C284" s="58">
        <v>44.04</v>
      </c>
      <c r="D284" s="59"/>
      <c r="E284" s="60"/>
      <c r="F284" s="60"/>
      <c r="G284" s="60"/>
      <c r="H284" s="61">
        <f t="shared" si="26"/>
        <v>44.04</v>
      </c>
    </row>
    <row r="285" spans="1:8" ht="15">
      <c r="A285" s="56"/>
      <c r="B285" s="57">
        <v>4</v>
      </c>
      <c r="C285" s="58">
        <v>34.59</v>
      </c>
      <c r="D285" s="59"/>
      <c r="E285" s="60"/>
      <c r="F285" s="60"/>
      <c r="G285" s="60"/>
      <c r="H285" s="61">
        <f t="shared" si="26"/>
        <v>34.59</v>
      </c>
    </row>
    <row r="286" spans="1:8" ht="15">
      <c r="A286" s="56"/>
      <c r="B286" s="57">
        <v>5</v>
      </c>
      <c r="C286" s="58">
        <v>35.05</v>
      </c>
      <c r="D286" s="59"/>
      <c r="E286" s="60"/>
      <c r="F286" s="60"/>
      <c r="G286" s="60"/>
      <c r="H286" s="61">
        <f t="shared" si="26"/>
        <v>35.05</v>
      </c>
    </row>
    <row r="287" spans="1:8" ht="15">
      <c r="A287" s="56"/>
      <c r="B287" s="57">
        <v>6</v>
      </c>
      <c r="C287" s="58">
        <v>43.94</v>
      </c>
      <c r="D287" s="59">
        <v>1</v>
      </c>
      <c r="E287" s="60"/>
      <c r="F287" s="60"/>
      <c r="G287" s="60"/>
      <c r="H287" s="61">
        <f t="shared" si="26"/>
        <v>48.94</v>
      </c>
    </row>
    <row r="288" spans="1:8" ht="15">
      <c r="A288" s="56"/>
      <c r="B288" s="57"/>
      <c r="C288" s="58"/>
      <c r="D288" s="59"/>
      <c r="E288" s="60"/>
      <c r="F288" s="60"/>
      <c r="G288" s="60"/>
      <c r="H288" s="61">
        <f t="shared" si="26"/>
        <v>0</v>
      </c>
    </row>
    <row r="289" spans="1:8" ht="15.75" thickBot="1">
      <c r="A289" s="62" t="s">
        <v>39</v>
      </c>
      <c r="B289" s="63"/>
      <c r="C289" s="64">
        <f>C283+C284+C285+C286+C287+C288</f>
        <v>209.76</v>
      </c>
      <c r="D289" s="65">
        <f>(D283+D284+D285+D286+D287+D288)*5</f>
        <v>5</v>
      </c>
      <c r="E289" s="66">
        <f>(E283+E284+E285+E286+E287+E288)*10</f>
        <v>0</v>
      </c>
      <c r="F289" s="66">
        <f>(F283+F284+F285+F286+F287+F288)*10</f>
        <v>0</v>
      </c>
      <c r="G289" s="66">
        <f>(G283+G284+G285+G286+G287+G288)*5</f>
        <v>0</v>
      </c>
      <c r="H289" s="67">
        <f>C289+D289+E289+-F289-G289</f>
        <v>214.76</v>
      </c>
    </row>
    <row r="290" spans="1:8" ht="15.75" thickBot="1">
      <c r="A290" s="68"/>
      <c r="B290" s="69"/>
      <c r="C290" s="70"/>
      <c r="D290" s="71">
        <f>D289/5</f>
        <v>1</v>
      </c>
      <c r="E290" s="72"/>
      <c r="F290" s="72"/>
      <c r="G290" s="72"/>
      <c r="H290" s="73">
        <f>H283+H284+H285+H286+H287+H288</f>
        <v>214.76</v>
      </c>
    </row>
  </sheetData>
  <sheetProtection/>
  <mergeCells count="1">
    <mergeCell ref="A257:B2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5</v>
      </c>
      <c r="B1" s="5"/>
      <c r="C1" s="4"/>
      <c r="D1" s="5"/>
      <c r="E1" s="3"/>
      <c r="F1" s="3"/>
      <c r="G1" s="3"/>
      <c r="H1" s="4"/>
    </row>
    <row r="2" spans="1:8" ht="15">
      <c r="A2" s="76" t="s">
        <v>31</v>
      </c>
      <c r="B2" s="77" t="s">
        <v>32</v>
      </c>
      <c r="C2" s="78" t="s">
        <v>33</v>
      </c>
      <c r="D2" s="77" t="s">
        <v>1</v>
      </c>
      <c r="E2" s="79" t="s">
        <v>34</v>
      </c>
      <c r="F2" s="79" t="s">
        <v>35</v>
      </c>
      <c r="G2" s="79" t="s">
        <v>36</v>
      </c>
      <c r="H2" s="80" t="s">
        <v>37</v>
      </c>
    </row>
    <row r="3" spans="1:8" ht="15">
      <c r="A3" s="81" t="s">
        <v>65</v>
      </c>
      <c r="B3" s="57">
        <v>2</v>
      </c>
      <c r="C3" s="82">
        <v>47.28</v>
      </c>
      <c r="D3" s="83"/>
      <c r="E3" s="84"/>
      <c r="F3" s="84"/>
      <c r="G3" s="84"/>
      <c r="H3" s="85">
        <f aca="true" t="shared" si="0" ref="H3:H8">C3+D3*5+E3*10+-F3*10-G3*5</f>
        <v>47.28</v>
      </c>
    </row>
    <row r="4" spans="1:8" ht="15">
      <c r="A4" s="81"/>
      <c r="B4" s="57">
        <v>3</v>
      </c>
      <c r="C4" s="82">
        <v>42.44</v>
      </c>
      <c r="D4" s="83">
        <v>1</v>
      </c>
      <c r="E4" s="84"/>
      <c r="F4" s="84"/>
      <c r="G4" s="84"/>
      <c r="H4" s="85">
        <f t="shared" si="0"/>
        <v>47.44</v>
      </c>
    </row>
    <row r="5" spans="1:8" ht="15">
      <c r="A5" s="81"/>
      <c r="B5" s="57">
        <v>4</v>
      </c>
      <c r="C5" s="82">
        <v>49.95</v>
      </c>
      <c r="D5" s="83">
        <v>1</v>
      </c>
      <c r="E5" s="84"/>
      <c r="F5" s="84"/>
      <c r="G5" s="84"/>
      <c r="H5" s="85">
        <f t="shared" si="0"/>
        <v>54.95</v>
      </c>
    </row>
    <row r="6" spans="1:8" ht="15">
      <c r="A6" s="81"/>
      <c r="B6" s="57">
        <v>5</v>
      </c>
      <c r="C6" s="82">
        <v>50.76</v>
      </c>
      <c r="D6" s="83">
        <v>1</v>
      </c>
      <c r="E6" s="84"/>
      <c r="F6" s="84"/>
      <c r="G6" s="84"/>
      <c r="H6" s="85">
        <f t="shared" si="0"/>
        <v>55.76</v>
      </c>
    </row>
    <row r="7" spans="1:8" ht="15">
      <c r="A7" s="81"/>
      <c r="B7" s="57">
        <v>6</v>
      </c>
      <c r="C7" s="82">
        <v>46.16</v>
      </c>
      <c r="D7" s="83">
        <v>1</v>
      </c>
      <c r="E7" s="84"/>
      <c r="F7" s="84"/>
      <c r="G7" s="84"/>
      <c r="H7" s="85">
        <f t="shared" si="0"/>
        <v>51.16</v>
      </c>
    </row>
    <row r="8" spans="1:8" ht="15">
      <c r="A8" s="81"/>
      <c r="B8" s="57"/>
      <c r="C8" s="82"/>
      <c r="D8" s="83"/>
      <c r="E8" s="84"/>
      <c r="F8" s="84"/>
      <c r="G8" s="84"/>
      <c r="H8" s="85">
        <f t="shared" si="0"/>
        <v>0</v>
      </c>
    </row>
    <row r="9" spans="1:8" ht="15.75" thickBot="1">
      <c r="A9" s="86" t="s">
        <v>39</v>
      </c>
      <c r="B9" s="87"/>
      <c r="C9" s="88">
        <f>C3+C4+C5+C6+C7+C8</f>
        <v>236.59</v>
      </c>
      <c r="D9" s="89">
        <f>(D3+D4+D5+D6+D7+D8)*5</f>
        <v>20</v>
      </c>
      <c r="E9" s="90">
        <f>(E3+E4+E5+E6+E7+E8)*10</f>
        <v>0</v>
      </c>
      <c r="F9" s="90">
        <f>(F3+F4+F5+F6+F7+F8)*10</f>
        <v>0</v>
      </c>
      <c r="G9" s="90">
        <f>(G3+G4+G5+G6+G7+G8)*5</f>
        <v>0</v>
      </c>
      <c r="H9" s="91">
        <f>C9+D9+E9+-F9-G9</f>
        <v>256.59000000000003</v>
      </c>
    </row>
    <row r="10" spans="1:8" ht="15.75" thickBot="1">
      <c r="A10" s="92"/>
      <c r="B10" s="93"/>
      <c r="C10" s="94"/>
      <c r="D10" s="95">
        <f>D9/5</f>
        <v>4</v>
      </c>
      <c r="E10" s="96"/>
      <c r="F10" s="96"/>
      <c r="G10" s="96"/>
      <c r="H10" s="97">
        <f>H3+H4+H5+H6+H7+H8</f>
        <v>256.59000000000003</v>
      </c>
    </row>
    <row r="11" ht="15.75" thickBot="1"/>
    <row r="12" spans="1:8" ht="15">
      <c r="A12" s="51" t="s">
        <v>31</v>
      </c>
      <c r="B12" s="52" t="s">
        <v>32</v>
      </c>
      <c r="C12" s="53" t="s">
        <v>33</v>
      </c>
      <c r="D12" s="52" t="s">
        <v>1</v>
      </c>
      <c r="E12" s="54" t="s">
        <v>34</v>
      </c>
      <c r="F12" s="54" t="s">
        <v>35</v>
      </c>
      <c r="G12" s="54" t="s">
        <v>36</v>
      </c>
      <c r="H12" s="55" t="s">
        <v>37</v>
      </c>
    </row>
    <row r="13" spans="1:8" ht="15">
      <c r="A13" s="56" t="s">
        <v>66</v>
      </c>
      <c r="B13" s="57">
        <v>2</v>
      </c>
      <c r="C13" s="58">
        <v>52.5</v>
      </c>
      <c r="D13" s="59"/>
      <c r="E13" s="60"/>
      <c r="F13" s="60"/>
      <c r="G13" s="60"/>
      <c r="H13" s="61">
        <f aca="true" t="shared" si="1" ref="H13:H18">C13+D13*5+E13*10+-F13*10-G13*5</f>
        <v>52.5</v>
      </c>
    </row>
    <row r="14" spans="1:8" ht="15">
      <c r="A14" s="56"/>
      <c r="B14" s="57">
        <v>3</v>
      </c>
      <c r="C14" s="58">
        <v>54.1</v>
      </c>
      <c r="D14" s="59">
        <v>1</v>
      </c>
      <c r="E14" s="60"/>
      <c r="F14" s="60"/>
      <c r="G14" s="60"/>
      <c r="H14" s="61">
        <f t="shared" si="1"/>
        <v>59.1</v>
      </c>
    </row>
    <row r="15" spans="1:8" ht="15">
      <c r="A15" s="56"/>
      <c r="B15" s="57">
        <v>4</v>
      </c>
      <c r="C15" s="58">
        <v>56.41</v>
      </c>
      <c r="D15" s="59">
        <v>1</v>
      </c>
      <c r="E15" s="60"/>
      <c r="F15" s="60"/>
      <c r="G15" s="60"/>
      <c r="H15" s="61">
        <f t="shared" si="1"/>
        <v>61.41</v>
      </c>
    </row>
    <row r="16" spans="1:8" ht="15">
      <c r="A16" s="56"/>
      <c r="B16" s="57">
        <v>5</v>
      </c>
      <c r="C16" s="58">
        <v>72.7</v>
      </c>
      <c r="D16" s="59">
        <v>1</v>
      </c>
      <c r="E16" s="60"/>
      <c r="F16" s="60"/>
      <c r="G16" s="60"/>
      <c r="H16" s="61">
        <f t="shared" si="1"/>
        <v>77.7</v>
      </c>
    </row>
    <row r="17" spans="1:8" ht="15">
      <c r="A17" s="56"/>
      <c r="B17" s="57">
        <v>6</v>
      </c>
      <c r="C17" s="58">
        <v>58.29</v>
      </c>
      <c r="D17" s="59"/>
      <c r="E17" s="60"/>
      <c r="F17" s="60"/>
      <c r="G17" s="60"/>
      <c r="H17" s="61">
        <f t="shared" si="1"/>
        <v>58.29</v>
      </c>
    </row>
    <row r="18" spans="1:8" ht="1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.75" thickBot="1">
      <c r="A19" s="62" t="s">
        <v>39</v>
      </c>
      <c r="B19" s="63"/>
      <c r="C19" s="64">
        <f>C13+C14+C15+C16+C17+C18</f>
        <v>294</v>
      </c>
      <c r="D19" s="65">
        <f>(D13+D14+D15+D16+D17+D18)*5</f>
        <v>15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309</v>
      </c>
    </row>
    <row r="20" spans="1:8" ht="15.75" thickBot="1">
      <c r="A20" s="68"/>
      <c r="B20" s="69"/>
      <c r="C20" s="70"/>
      <c r="D20" s="71">
        <f>D19/5</f>
        <v>3</v>
      </c>
      <c r="E20" s="72"/>
      <c r="F20" s="72"/>
      <c r="G20" s="72"/>
      <c r="H20" s="73">
        <f>H13+H14+H15+H16+H17+H18</f>
        <v>309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ht="18.75" thickBot="1">
      <c r="A23" s="9" t="s">
        <v>14</v>
      </c>
    </row>
    <row r="24" spans="1:8" ht="15">
      <c r="A24" s="51" t="s">
        <v>31</v>
      </c>
      <c r="B24" s="52" t="s">
        <v>32</v>
      </c>
      <c r="C24" s="53" t="s">
        <v>33</v>
      </c>
      <c r="D24" s="52" t="s">
        <v>1</v>
      </c>
      <c r="E24" s="54" t="s">
        <v>34</v>
      </c>
      <c r="F24" s="54" t="s">
        <v>35</v>
      </c>
      <c r="G24" s="54" t="s">
        <v>36</v>
      </c>
      <c r="H24" s="55" t="s">
        <v>37</v>
      </c>
    </row>
    <row r="25" spans="1:8" ht="15">
      <c r="A25" s="56" t="s">
        <v>67</v>
      </c>
      <c r="B25" s="57">
        <v>2</v>
      </c>
      <c r="C25" s="58">
        <v>39.27</v>
      </c>
      <c r="D25" s="59"/>
      <c r="E25" s="60"/>
      <c r="F25" s="60"/>
      <c r="G25" s="60"/>
      <c r="H25" s="61">
        <f aca="true" t="shared" si="2" ref="H25:H30">C25+D25*5+E25*10+-F25*10-G25*5</f>
        <v>39.27</v>
      </c>
    </row>
    <row r="26" spans="1:8" ht="15">
      <c r="A26" s="56"/>
      <c r="B26" s="57">
        <v>3</v>
      </c>
      <c r="C26" s="58">
        <v>34.1</v>
      </c>
      <c r="D26" s="59"/>
      <c r="E26" s="60"/>
      <c r="F26" s="60"/>
      <c r="G26" s="60"/>
      <c r="H26" s="61">
        <f t="shared" si="2"/>
        <v>34.1</v>
      </c>
    </row>
    <row r="27" spans="1:8" ht="15">
      <c r="A27" s="56"/>
      <c r="B27" s="57">
        <v>4</v>
      </c>
      <c r="C27" s="58">
        <v>32.37</v>
      </c>
      <c r="D27" s="59">
        <v>1</v>
      </c>
      <c r="E27" s="60"/>
      <c r="F27" s="60"/>
      <c r="G27" s="60"/>
      <c r="H27" s="61">
        <f t="shared" si="2"/>
        <v>37.37</v>
      </c>
    </row>
    <row r="28" spans="1:8" ht="15">
      <c r="A28" s="56"/>
      <c r="B28" s="57">
        <v>5</v>
      </c>
      <c r="C28" s="58">
        <v>34.82</v>
      </c>
      <c r="D28" s="59"/>
      <c r="E28" s="60"/>
      <c r="F28" s="60"/>
      <c r="G28" s="60"/>
      <c r="H28" s="61">
        <f t="shared" si="2"/>
        <v>34.82</v>
      </c>
    </row>
    <row r="29" spans="1:8" ht="15">
      <c r="A29" s="56"/>
      <c r="B29" s="57">
        <v>6</v>
      </c>
      <c r="C29" s="58">
        <v>34.65</v>
      </c>
      <c r="D29" s="59">
        <v>1</v>
      </c>
      <c r="E29" s="60"/>
      <c r="F29" s="60"/>
      <c r="G29" s="60"/>
      <c r="H29" s="61">
        <f t="shared" si="2"/>
        <v>39.65</v>
      </c>
    </row>
    <row r="30" spans="1:8" ht="15">
      <c r="A30" s="56"/>
      <c r="B30" s="57"/>
      <c r="C30" s="58"/>
      <c r="D30" s="59"/>
      <c r="E30" s="60"/>
      <c r="F30" s="60"/>
      <c r="G30" s="60"/>
      <c r="H30" s="61">
        <f t="shared" si="2"/>
        <v>0</v>
      </c>
    </row>
    <row r="31" spans="1:8" ht="15.75" thickBot="1">
      <c r="A31" s="62" t="s">
        <v>39</v>
      </c>
      <c r="B31" s="63"/>
      <c r="C31" s="64">
        <f>C25+C26+C27+C28+C29+C30</f>
        <v>175.21</v>
      </c>
      <c r="D31" s="65">
        <f>(D25+D26+D27+D28+D29+D30)*5</f>
        <v>10</v>
      </c>
      <c r="E31" s="66">
        <f>(E25+E26+E27+E28+E29+E30)*10</f>
        <v>0</v>
      </c>
      <c r="F31" s="66">
        <f>(F25+F26+F27+F28+F29+F30)*10</f>
        <v>0</v>
      </c>
      <c r="G31" s="66">
        <f>(G25+G26+G27+G28+G29+G30)*5</f>
        <v>0</v>
      </c>
      <c r="H31" s="67">
        <f>C31+D31+E31+-F31-G31</f>
        <v>185.21</v>
      </c>
    </row>
    <row r="32" spans="1:8" ht="15.75" thickBot="1">
      <c r="A32" s="68"/>
      <c r="B32" s="69"/>
      <c r="C32" s="70"/>
      <c r="D32" s="71">
        <f>D31/5</f>
        <v>2</v>
      </c>
      <c r="E32" s="72"/>
      <c r="F32" s="72"/>
      <c r="G32" s="72"/>
      <c r="H32" s="73">
        <f>H25+H26+H27+H28+H29+H30</f>
        <v>185.21</v>
      </c>
    </row>
    <row r="33" spans="1:8" ht="15.75" thickBot="1">
      <c r="A33" s="74"/>
      <c r="B33" s="5"/>
      <c r="C33" s="4"/>
      <c r="D33" s="5"/>
      <c r="E33" s="3"/>
      <c r="F33" s="3"/>
      <c r="G33" s="3"/>
      <c r="H33" s="4"/>
    </row>
    <row r="34" spans="1:8" ht="15">
      <c r="A34" s="51" t="s">
        <v>31</v>
      </c>
      <c r="B34" s="52" t="s">
        <v>32</v>
      </c>
      <c r="C34" s="53" t="s">
        <v>33</v>
      </c>
      <c r="D34" s="52" t="s">
        <v>1</v>
      </c>
      <c r="E34" s="54" t="s">
        <v>34</v>
      </c>
      <c r="F34" s="54" t="s">
        <v>35</v>
      </c>
      <c r="G34" s="54" t="s">
        <v>36</v>
      </c>
      <c r="H34" s="55" t="s">
        <v>37</v>
      </c>
    </row>
    <row r="35" spans="1:8" ht="15">
      <c r="A35" s="56" t="s">
        <v>68</v>
      </c>
      <c r="B35" s="57">
        <v>2</v>
      </c>
      <c r="C35" s="58">
        <v>63.03</v>
      </c>
      <c r="D35" s="59">
        <v>1</v>
      </c>
      <c r="E35" s="60"/>
      <c r="F35" s="60"/>
      <c r="G35" s="60"/>
      <c r="H35" s="61">
        <f aca="true" t="shared" si="3" ref="H35:H40">C35+D35*5+E35*10+-F35*10-G35*5</f>
        <v>68.03</v>
      </c>
    </row>
    <row r="36" spans="1:8" ht="15">
      <c r="A36" s="56"/>
      <c r="B36" s="57">
        <v>3</v>
      </c>
      <c r="C36" s="58">
        <v>46.25</v>
      </c>
      <c r="D36" s="59">
        <v>1</v>
      </c>
      <c r="E36" s="60"/>
      <c r="F36" s="60"/>
      <c r="G36" s="60"/>
      <c r="H36" s="61">
        <f t="shared" si="3"/>
        <v>51.25</v>
      </c>
    </row>
    <row r="37" spans="1:8" ht="15">
      <c r="A37" s="56"/>
      <c r="B37" s="57">
        <v>4</v>
      </c>
      <c r="C37" s="58">
        <v>41.93</v>
      </c>
      <c r="D37" s="59">
        <v>3</v>
      </c>
      <c r="E37" s="60"/>
      <c r="F37" s="60"/>
      <c r="G37" s="60"/>
      <c r="H37" s="61">
        <f t="shared" si="3"/>
        <v>56.93</v>
      </c>
    </row>
    <row r="38" spans="1:8" ht="15">
      <c r="A38" s="56"/>
      <c r="B38" s="57">
        <v>5</v>
      </c>
      <c r="C38" s="58">
        <v>43.12</v>
      </c>
      <c r="D38" s="59"/>
      <c r="E38" s="60"/>
      <c r="F38" s="60"/>
      <c r="G38" s="60"/>
      <c r="H38" s="61">
        <f t="shared" si="3"/>
        <v>43.12</v>
      </c>
    </row>
    <row r="39" spans="1:8" ht="15">
      <c r="A39" s="56"/>
      <c r="B39" s="57">
        <v>6</v>
      </c>
      <c r="C39" s="58">
        <v>53.44</v>
      </c>
      <c r="D39" s="59">
        <v>1</v>
      </c>
      <c r="E39" s="60"/>
      <c r="F39" s="60"/>
      <c r="G39" s="60"/>
      <c r="H39" s="61">
        <f t="shared" si="3"/>
        <v>58.44</v>
      </c>
    </row>
    <row r="40" spans="1:8" ht="15">
      <c r="A40" s="56"/>
      <c r="B40" s="57"/>
      <c r="C40" s="58"/>
      <c r="D40" s="59"/>
      <c r="E40" s="60"/>
      <c r="F40" s="60"/>
      <c r="G40" s="60"/>
      <c r="H40" s="61">
        <f t="shared" si="3"/>
        <v>0</v>
      </c>
    </row>
    <row r="41" spans="1:8" ht="15.75" thickBot="1">
      <c r="A41" s="62" t="s">
        <v>39</v>
      </c>
      <c r="B41" s="63"/>
      <c r="C41" s="64">
        <f>C35+C36+C37+C38+C39+C40</f>
        <v>247.77</v>
      </c>
      <c r="D41" s="65">
        <f>(D35+D36+D37+D38+D39+D40)*5</f>
        <v>30</v>
      </c>
      <c r="E41" s="66">
        <f>(E35+E36+E37+E38+E39+E40)*10</f>
        <v>0</v>
      </c>
      <c r="F41" s="66">
        <f>(F35+F36+F37+F38+F39+F40)*10</f>
        <v>0</v>
      </c>
      <c r="G41" s="66">
        <f>(G35+G36+G37+G38+G39+G40)*5</f>
        <v>0</v>
      </c>
      <c r="H41" s="67">
        <f>C41+D41+E41+-F41-G41</f>
        <v>277.77</v>
      </c>
    </row>
    <row r="42" spans="1:8" ht="15.75" thickBot="1">
      <c r="A42" s="68"/>
      <c r="B42" s="69"/>
      <c r="C42" s="70"/>
      <c r="D42" s="71">
        <f>D41/5</f>
        <v>6</v>
      </c>
      <c r="E42" s="72"/>
      <c r="F42" s="72"/>
      <c r="G42" s="72"/>
      <c r="H42" s="73">
        <f>H35+H36+H37+H38+H39+H40</f>
        <v>277.77</v>
      </c>
    </row>
    <row r="44" spans="1:8" ht="15">
      <c r="A44" s="1"/>
      <c r="B44" s="1"/>
      <c r="C44" s="1"/>
      <c r="D44" s="1"/>
      <c r="E44" s="1"/>
      <c r="F44" s="1"/>
      <c r="G44" s="1"/>
      <c r="H44" s="1"/>
    </row>
    <row r="45" ht="18.75" thickBot="1">
      <c r="A45" s="9" t="s">
        <v>4</v>
      </c>
    </row>
    <row r="46" spans="1:8" ht="15">
      <c r="A46" s="51" t="s">
        <v>31</v>
      </c>
      <c r="B46" s="52" t="s">
        <v>32</v>
      </c>
      <c r="C46" s="53" t="s">
        <v>33</v>
      </c>
      <c r="D46" s="52" t="s">
        <v>1</v>
      </c>
      <c r="E46" s="54" t="s">
        <v>34</v>
      </c>
      <c r="F46" s="54" t="s">
        <v>35</v>
      </c>
      <c r="G46" s="54" t="s">
        <v>36</v>
      </c>
      <c r="H46" s="55" t="s">
        <v>37</v>
      </c>
    </row>
    <row r="47" spans="1:8" ht="15">
      <c r="A47" s="56" t="s">
        <v>69</v>
      </c>
      <c r="B47" s="57">
        <v>2</v>
      </c>
      <c r="C47" s="58">
        <v>37.9</v>
      </c>
      <c r="D47" s="59">
        <v>1</v>
      </c>
      <c r="E47" s="60"/>
      <c r="F47" s="60"/>
      <c r="G47" s="60"/>
      <c r="H47" s="61">
        <f aca="true" t="shared" si="4" ref="H47:H52">C47+D47*5+E47*10+-F47*10-G47*5</f>
        <v>42.9</v>
      </c>
    </row>
    <row r="48" spans="1:8" ht="15">
      <c r="A48" s="56"/>
      <c r="B48" s="57">
        <v>3</v>
      </c>
      <c r="C48" s="58">
        <v>29.53</v>
      </c>
      <c r="D48" s="59"/>
      <c r="E48" s="60"/>
      <c r="F48" s="60"/>
      <c r="G48" s="60"/>
      <c r="H48" s="61">
        <f t="shared" si="4"/>
        <v>29.53</v>
      </c>
    </row>
    <row r="49" spans="1:8" ht="15">
      <c r="A49" s="56"/>
      <c r="B49" s="57">
        <v>4</v>
      </c>
      <c r="C49" s="58">
        <v>38.54</v>
      </c>
      <c r="D49" s="59">
        <v>1</v>
      </c>
      <c r="E49" s="60">
        <v>1</v>
      </c>
      <c r="F49" s="60"/>
      <c r="G49" s="60"/>
      <c r="H49" s="61">
        <f t="shared" si="4"/>
        <v>53.54</v>
      </c>
    </row>
    <row r="50" spans="1:8" ht="15">
      <c r="A50" s="56"/>
      <c r="B50" s="57">
        <v>5</v>
      </c>
      <c r="C50" s="58">
        <v>24.88</v>
      </c>
      <c r="D50" s="59">
        <v>1</v>
      </c>
      <c r="E50" s="60"/>
      <c r="F50" s="60"/>
      <c r="G50" s="60"/>
      <c r="H50" s="61">
        <f t="shared" si="4"/>
        <v>29.88</v>
      </c>
    </row>
    <row r="51" spans="1:8" ht="15">
      <c r="A51" s="56"/>
      <c r="B51" s="57">
        <v>6</v>
      </c>
      <c r="C51" s="58">
        <v>28.27</v>
      </c>
      <c r="D51" s="59">
        <v>2</v>
      </c>
      <c r="E51" s="60"/>
      <c r="F51" s="60"/>
      <c r="G51" s="60"/>
      <c r="H51" s="61">
        <f t="shared" si="4"/>
        <v>38.269999999999996</v>
      </c>
    </row>
    <row r="52" spans="1:8" ht="15">
      <c r="A52" s="56"/>
      <c r="B52" s="57"/>
      <c r="C52" s="58"/>
      <c r="D52" s="59"/>
      <c r="E52" s="60"/>
      <c r="F52" s="60"/>
      <c r="G52" s="60"/>
      <c r="H52" s="61">
        <f t="shared" si="4"/>
        <v>0</v>
      </c>
    </row>
    <row r="53" spans="1:8" ht="15.75" thickBot="1">
      <c r="A53" s="62" t="s">
        <v>39</v>
      </c>
      <c r="B53" s="63"/>
      <c r="C53" s="64">
        <f>C47+C48+C49+C50+C51+C52</f>
        <v>159.12</v>
      </c>
      <c r="D53" s="65">
        <f>(D47+D48+D49+D50+D51+D52)*5</f>
        <v>25</v>
      </c>
      <c r="E53" s="66">
        <f>(E47+E48+E49+E50+E51+E52)*10</f>
        <v>10</v>
      </c>
      <c r="F53" s="66">
        <f>(F47+F48+F49+F50+F51+F52)*10</f>
        <v>0</v>
      </c>
      <c r="G53" s="66">
        <f>(G47+G48+G49+G50+G51+G52)*5</f>
        <v>0</v>
      </c>
      <c r="H53" s="67">
        <f>C53+D53+E53+-F53-G53</f>
        <v>194.12</v>
      </c>
    </row>
    <row r="54" spans="1:8" ht="15.75" thickBot="1">
      <c r="A54" s="68"/>
      <c r="B54" s="69"/>
      <c r="C54" s="70"/>
      <c r="D54" s="71">
        <f>D53/5</f>
        <v>5</v>
      </c>
      <c r="E54" s="72"/>
      <c r="F54" s="72"/>
      <c r="G54" s="72"/>
      <c r="H54" s="73">
        <f>H47+H48+H49+H50+H51+H52</f>
        <v>194.12</v>
      </c>
    </row>
    <row r="56" spans="1:8" ht="15">
      <c r="A56" s="1"/>
      <c r="B56" s="1"/>
      <c r="C56" s="1"/>
      <c r="D56" s="1"/>
      <c r="E56" s="1"/>
      <c r="F56" s="1"/>
      <c r="G56" s="1"/>
      <c r="H56" s="1"/>
    </row>
    <row r="57" ht="18.75" thickBot="1">
      <c r="A57" s="9" t="s">
        <v>15</v>
      </c>
    </row>
    <row r="58" spans="1:8" ht="15">
      <c r="A58" s="51" t="s">
        <v>31</v>
      </c>
      <c r="B58" s="52" t="s">
        <v>32</v>
      </c>
      <c r="C58" s="53" t="s">
        <v>33</v>
      </c>
      <c r="D58" s="52" t="s">
        <v>1</v>
      </c>
      <c r="E58" s="54" t="s">
        <v>34</v>
      </c>
      <c r="F58" s="54" t="s">
        <v>35</v>
      </c>
      <c r="G58" s="54" t="s">
        <v>36</v>
      </c>
      <c r="H58" s="55" t="s">
        <v>37</v>
      </c>
    </row>
    <row r="59" spans="1:8" ht="15">
      <c r="A59" s="56" t="s">
        <v>70</v>
      </c>
      <c r="B59" s="57">
        <v>2</v>
      </c>
      <c r="C59" s="58">
        <v>54.82</v>
      </c>
      <c r="D59" s="59">
        <v>1</v>
      </c>
      <c r="E59" s="60"/>
      <c r="F59" s="60"/>
      <c r="G59" s="60"/>
      <c r="H59" s="61">
        <f aca="true" t="shared" si="5" ref="H59:H64">C59+D59*5+E59*10+-F59*10-G59*5</f>
        <v>59.82</v>
      </c>
    </row>
    <row r="60" spans="1:8" ht="15">
      <c r="A60" s="56"/>
      <c r="B60" s="57">
        <v>3</v>
      </c>
      <c r="C60" s="58">
        <v>46.63</v>
      </c>
      <c r="D60" s="59"/>
      <c r="E60" s="60"/>
      <c r="F60" s="60"/>
      <c r="G60" s="60"/>
      <c r="H60" s="61">
        <f t="shared" si="5"/>
        <v>46.63</v>
      </c>
    </row>
    <row r="61" spans="1:8" ht="15">
      <c r="A61" s="56"/>
      <c r="B61" s="57">
        <v>4</v>
      </c>
      <c r="C61" s="58">
        <v>69.82</v>
      </c>
      <c r="D61" s="59"/>
      <c r="E61" s="60"/>
      <c r="F61" s="60"/>
      <c r="G61" s="60"/>
      <c r="H61" s="61">
        <f t="shared" si="5"/>
        <v>69.82</v>
      </c>
    </row>
    <row r="62" spans="1:8" ht="15">
      <c r="A62" s="56"/>
      <c r="B62" s="57">
        <v>5</v>
      </c>
      <c r="C62" s="58">
        <v>44.88</v>
      </c>
      <c r="D62" s="59"/>
      <c r="E62" s="60"/>
      <c r="F62" s="60"/>
      <c r="G62" s="60"/>
      <c r="H62" s="61">
        <f t="shared" si="5"/>
        <v>44.88</v>
      </c>
    </row>
    <row r="63" spans="1:8" ht="15">
      <c r="A63" s="56"/>
      <c r="B63" s="57">
        <v>6</v>
      </c>
      <c r="C63" s="58">
        <v>54.42</v>
      </c>
      <c r="D63" s="59"/>
      <c r="E63" s="60"/>
      <c r="F63" s="60"/>
      <c r="G63" s="60"/>
      <c r="H63" s="61">
        <f t="shared" si="5"/>
        <v>54.42</v>
      </c>
    </row>
    <row r="64" spans="1:8" ht="15">
      <c r="A64" s="56"/>
      <c r="B64" s="57"/>
      <c r="C64" s="58"/>
      <c r="D64" s="59"/>
      <c r="E64" s="60"/>
      <c r="F64" s="60"/>
      <c r="G64" s="60"/>
      <c r="H64" s="61">
        <f t="shared" si="5"/>
        <v>0</v>
      </c>
    </row>
    <row r="65" spans="1:8" ht="15.75" thickBot="1">
      <c r="A65" s="62" t="s">
        <v>39</v>
      </c>
      <c r="B65" s="63"/>
      <c r="C65" s="64">
        <f>C59+C60+C61+C62+C63+C64</f>
        <v>270.57</v>
      </c>
      <c r="D65" s="65">
        <f>(D59+D60+D61+D62+D63+D64)*5</f>
        <v>5</v>
      </c>
      <c r="E65" s="66">
        <f>(E59+E60+E61+E62+E63+E64)*10</f>
        <v>0</v>
      </c>
      <c r="F65" s="66">
        <f>(F59+F60+F61+F62+F63+F64)*10</f>
        <v>0</v>
      </c>
      <c r="G65" s="66">
        <f>(G59+G60+G61+G62+G63+G64)*5</f>
        <v>0</v>
      </c>
      <c r="H65" s="67">
        <f>C65+D65+E65+-F65-G65</f>
        <v>275.57</v>
      </c>
    </row>
    <row r="66" spans="1:8" ht="15.75" thickBot="1">
      <c r="A66" s="68"/>
      <c r="B66" s="69"/>
      <c r="C66" s="70"/>
      <c r="D66" s="71">
        <f>D65/5</f>
        <v>1</v>
      </c>
      <c r="E66" s="72"/>
      <c r="F66" s="72"/>
      <c r="G66" s="72"/>
      <c r="H66" s="73">
        <f>H59+H60+H61+H62+H63+H64</f>
        <v>275.57</v>
      </c>
    </row>
    <row r="68" spans="1:8" ht="15">
      <c r="A68" s="1"/>
      <c r="B68" s="1"/>
      <c r="C68" s="1"/>
      <c r="D68" s="1"/>
      <c r="E68" s="1"/>
      <c r="F68" s="1"/>
      <c r="G68" s="1"/>
      <c r="H68" s="1"/>
    </row>
    <row r="69" ht="18.75" thickBot="1">
      <c r="A69" s="9" t="s">
        <v>16</v>
      </c>
    </row>
    <row r="70" spans="1:8" ht="15">
      <c r="A70" s="51" t="s">
        <v>31</v>
      </c>
      <c r="B70" s="52" t="s">
        <v>32</v>
      </c>
      <c r="C70" s="53" t="s">
        <v>33</v>
      </c>
      <c r="D70" s="52" t="s">
        <v>1</v>
      </c>
      <c r="E70" s="54" t="s">
        <v>34</v>
      </c>
      <c r="F70" s="54" t="s">
        <v>35</v>
      </c>
      <c r="G70" s="54" t="s">
        <v>36</v>
      </c>
      <c r="H70" s="55" t="s">
        <v>37</v>
      </c>
    </row>
    <row r="71" spans="1:8" ht="15">
      <c r="A71" s="56" t="s">
        <v>71</v>
      </c>
      <c r="B71" s="57">
        <v>2</v>
      </c>
      <c r="C71" s="58">
        <v>57.48</v>
      </c>
      <c r="D71" s="59">
        <v>2</v>
      </c>
      <c r="E71" s="60"/>
      <c r="F71" s="60"/>
      <c r="G71" s="60"/>
      <c r="H71" s="61">
        <f aca="true" t="shared" si="6" ref="H71:H76">C71+D71*5+E71*10+-F71*10-G71*5</f>
        <v>67.47999999999999</v>
      </c>
    </row>
    <row r="72" spans="1:8" ht="15">
      <c r="A72" s="56"/>
      <c r="B72" s="57">
        <v>3</v>
      </c>
      <c r="C72" s="58">
        <v>42.59</v>
      </c>
      <c r="D72" s="59">
        <v>1</v>
      </c>
      <c r="E72" s="60"/>
      <c r="F72" s="60"/>
      <c r="G72" s="60"/>
      <c r="H72" s="61">
        <f t="shared" si="6"/>
        <v>47.59</v>
      </c>
    </row>
    <row r="73" spans="1:8" ht="15">
      <c r="A73" s="56"/>
      <c r="B73" s="57">
        <v>4</v>
      </c>
      <c r="C73" s="58">
        <v>69.59</v>
      </c>
      <c r="D73" s="59">
        <v>2</v>
      </c>
      <c r="E73" s="60"/>
      <c r="F73" s="60"/>
      <c r="G73" s="60"/>
      <c r="H73" s="61">
        <f t="shared" si="6"/>
        <v>79.59</v>
      </c>
    </row>
    <row r="74" spans="1:8" ht="15">
      <c r="A74" s="56"/>
      <c r="B74" s="57">
        <v>5</v>
      </c>
      <c r="C74" s="58">
        <v>46.6</v>
      </c>
      <c r="D74" s="59">
        <v>1</v>
      </c>
      <c r="E74" s="60"/>
      <c r="F74" s="60"/>
      <c r="G74" s="60"/>
      <c r="H74" s="61">
        <f t="shared" si="6"/>
        <v>51.6</v>
      </c>
    </row>
    <row r="75" spans="1:8" ht="15">
      <c r="A75" s="56"/>
      <c r="B75" s="57">
        <v>6</v>
      </c>
      <c r="C75" s="58">
        <v>50.25</v>
      </c>
      <c r="D75" s="59"/>
      <c r="E75" s="60"/>
      <c r="F75" s="60"/>
      <c r="G75" s="60"/>
      <c r="H75" s="61">
        <f t="shared" si="6"/>
        <v>50.25</v>
      </c>
    </row>
    <row r="76" spans="1:8" ht="15">
      <c r="A76" s="56"/>
      <c r="B76" s="57"/>
      <c r="C76" s="58"/>
      <c r="D76" s="59"/>
      <c r="E76" s="60"/>
      <c r="F76" s="60"/>
      <c r="G76" s="60"/>
      <c r="H76" s="61">
        <f t="shared" si="6"/>
        <v>0</v>
      </c>
    </row>
    <row r="77" spans="1:8" ht="15.75" thickBot="1">
      <c r="A77" s="62" t="s">
        <v>39</v>
      </c>
      <c r="B77" s="63"/>
      <c r="C77" s="64">
        <f>C71+C72+C73+C74+C75+C76</f>
        <v>266.51</v>
      </c>
      <c r="D77" s="65">
        <f>(D71+D72+D73+D74+D75+D76)*5</f>
        <v>30</v>
      </c>
      <c r="E77" s="66">
        <f>(E71+E72+E73+E74+E75+E76)*10</f>
        <v>0</v>
      </c>
      <c r="F77" s="66">
        <f>(F71+F72+F73+F74+F75+F76)*10</f>
        <v>0</v>
      </c>
      <c r="G77" s="66">
        <f>(G71+G72+G73+G74+G75+G76)*5</f>
        <v>0</v>
      </c>
      <c r="H77" s="67">
        <f>C77+D77+E77+-F77-G77</f>
        <v>296.51</v>
      </c>
    </row>
    <row r="78" spans="1:8" ht="15.75" thickBot="1">
      <c r="A78" s="68"/>
      <c r="B78" s="69"/>
      <c r="C78" s="70"/>
      <c r="D78" s="71">
        <f>D77/5</f>
        <v>6</v>
      </c>
      <c r="E78" s="72"/>
      <c r="F78" s="72"/>
      <c r="G78" s="72"/>
      <c r="H78" s="73">
        <f>H71+H72+H73+H74+H75+H76</f>
        <v>296.51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9" t="s">
        <v>73</v>
      </c>
      <c r="B1" s="109"/>
      <c r="C1" s="109"/>
      <c r="D1" s="109"/>
      <c r="E1" s="109"/>
      <c r="F1" s="110"/>
    </row>
    <row r="2" spans="1:6" ht="24" customHeight="1">
      <c r="A2" s="19"/>
      <c r="B2" s="39" t="s">
        <v>28</v>
      </c>
      <c r="C2" s="40" t="s">
        <v>0</v>
      </c>
      <c r="D2" s="17" t="s">
        <v>1</v>
      </c>
      <c r="E2" s="18" t="s">
        <v>2</v>
      </c>
      <c r="F2" s="41" t="s">
        <v>8</v>
      </c>
    </row>
    <row r="3" spans="1:6" ht="16.5" thickBot="1">
      <c r="A3" s="42"/>
      <c r="B3" s="43"/>
      <c r="C3" s="14"/>
      <c r="D3" s="15"/>
      <c r="E3" s="16"/>
      <c r="F3" s="44">
        <v>43</v>
      </c>
    </row>
    <row r="4" spans="1:6" ht="15">
      <c r="A4" s="10" t="s">
        <v>11</v>
      </c>
      <c r="B4" s="10"/>
      <c r="F4" s="45"/>
    </row>
    <row r="5" spans="2:5" ht="15">
      <c r="B5">
        <v>1</v>
      </c>
      <c r="C5" s="12" t="s">
        <v>38</v>
      </c>
      <c r="D5" s="3">
        <v>3</v>
      </c>
      <c r="E5" s="4">
        <v>139.58</v>
      </c>
    </row>
    <row r="6" spans="2:5" ht="15">
      <c r="B6">
        <v>2</v>
      </c>
      <c r="C6" s="12" t="s">
        <v>40</v>
      </c>
      <c r="D6" s="3">
        <v>4</v>
      </c>
      <c r="E6" s="4">
        <v>167.44</v>
      </c>
    </row>
    <row r="7" spans="2:6" ht="15">
      <c r="B7">
        <v>3</v>
      </c>
      <c r="C7" s="12" t="s">
        <v>75</v>
      </c>
      <c r="D7" s="3">
        <v>0</v>
      </c>
      <c r="E7" s="4">
        <v>167.59</v>
      </c>
      <c r="F7" s="46" t="s">
        <v>24</v>
      </c>
    </row>
    <row r="8" spans="2:6" ht="15">
      <c r="B8">
        <v>4</v>
      </c>
      <c r="C8" s="8" t="s">
        <v>76</v>
      </c>
      <c r="D8" s="3">
        <v>0</v>
      </c>
      <c r="E8" s="4">
        <v>170.73</v>
      </c>
      <c r="F8" s="46" t="s">
        <v>24</v>
      </c>
    </row>
    <row r="9" spans="2:5" ht="15">
      <c r="B9">
        <v>5</v>
      </c>
      <c r="C9" s="6" t="s">
        <v>77</v>
      </c>
      <c r="D9" s="3">
        <v>3</v>
      </c>
      <c r="E9" s="4">
        <v>248.38</v>
      </c>
    </row>
    <row r="10" spans="2:5" ht="15">
      <c r="B10">
        <v>6</v>
      </c>
      <c r="C10" s="6" t="s">
        <v>78</v>
      </c>
      <c r="D10" s="3">
        <v>9</v>
      </c>
      <c r="E10" s="4">
        <v>439.28</v>
      </c>
    </row>
    <row r="11" spans="2:5" ht="15">
      <c r="B11">
        <v>7</v>
      </c>
      <c r="C11" s="6" t="s">
        <v>43</v>
      </c>
      <c r="D11" s="3">
        <v>15</v>
      </c>
      <c r="E11" s="4">
        <v>458.67</v>
      </c>
    </row>
    <row r="12" spans="1:3" ht="15">
      <c r="A12" s="7"/>
      <c r="B12" s="7"/>
      <c r="C12" s="47"/>
    </row>
    <row r="13" spans="1:2" ht="15">
      <c r="A13" s="10" t="s">
        <v>9</v>
      </c>
      <c r="B13" s="10"/>
    </row>
    <row r="14" spans="2:5" ht="15">
      <c r="B14" s="48">
        <v>1</v>
      </c>
      <c r="C14" s="6" t="s">
        <v>45</v>
      </c>
      <c r="D14" s="3">
        <v>1</v>
      </c>
      <c r="E14" s="4">
        <v>120.55</v>
      </c>
    </row>
    <row r="15" spans="2:5" ht="15">
      <c r="B15" s="48">
        <v>2</v>
      </c>
      <c r="C15" s="6" t="s">
        <v>79</v>
      </c>
      <c r="D15" s="3">
        <v>3</v>
      </c>
      <c r="E15" s="4">
        <v>159.22</v>
      </c>
    </row>
    <row r="16" spans="2:5" ht="15">
      <c r="B16" s="48">
        <v>3</v>
      </c>
      <c r="C16" s="6" t="s">
        <v>47</v>
      </c>
      <c r="D16" s="3">
        <v>2</v>
      </c>
      <c r="E16" s="4">
        <v>193.5</v>
      </c>
    </row>
    <row r="17" spans="2:6" ht="15">
      <c r="B17" s="48">
        <v>4</v>
      </c>
      <c r="C17" s="6" t="s">
        <v>48</v>
      </c>
      <c r="D17" s="3">
        <v>0</v>
      </c>
      <c r="E17" s="4">
        <v>194.17</v>
      </c>
      <c r="F17" s="46" t="s">
        <v>24</v>
      </c>
    </row>
    <row r="18" spans="2:5" ht="15">
      <c r="B18" s="48">
        <v>5</v>
      </c>
      <c r="C18" s="6" t="s">
        <v>46</v>
      </c>
      <c r="D18" s="3">
        <v>4</v>
      </c>
      <c r="E18" s="4">
        <v>211.69</v>
      </c>
    </row>
    <row r="19" spans="1:5" ht="15">
      <c r="A19" s="7"/>
      <c r="B19" s="48">
        <v>6</v>
      </c>
      <c r="C19" s="12" t="s">
        <v>80</v>
      </c>
      <c r="D19" s="3">
        <v>3</v>
      </c>
      <c r="E19" s="4">
        <v>301.8</v>
      </c>
    </row>
    <row r="20" ht="15">
      <c r="C20" s="6"/>
    </row>
    <row r="21" spans="1:2" ht="15">
      <c r="A21" s="10" t="s">
        <v>10</v>
      </c>
      <c r="B21" s="10"/>
    </row>
    <row r="22" spans="2:5" ht="15">
      <c r="B22">
        <v>1</v>
      </c>
      <c r="C22" s="6" t="s">
        <v>49</v>
      </c>
      <c r="D22" s="3">
        <v>1</v>
      </c>
      <c r="E22" s="4">
        <v>185.2</v>
      </c>
    </row>
    <row r="23" spans="2:5" ht="15">
      <c r="B23">
        <v>2</v>
      </c>
      <c r="C23" s="6" t="s">
        <v>81</v>
      </c>
      <c r="D23" s="3">
        <v>3</v>
      </c>
      <c r="E23" s="4">
        <v>242.58</v>
      </c>
    </row>
    <row r="25" spans="1:2" ht="15">
      <c r="A25" s="10" t="s">
        <v>12</v>
      </c>
      <c r="B25" s="10"/>
    </row>
    <row r="26" spans="2:5" ht="15">
      <c r="B26">
        <v>1</v>
      </c>
      <c r="C26" s="6" t="s">
        <v>82</v>
      </c>
      <c r="D26" s="3">
        <v>6</v>
      </c>
      <c r="E26" s="4">
        <v>187</v>
      </c>
    </row>
    <row r="27" spans="2:5" ht="15">
      <c r="B27">
        <v>2</v>
      </c>
      <c r="C27" s="6" t="s">
        <v>51</v>
      </c>
      <c r="D27" s="3">
        <v>5</v>
      </c>
      <c r="E27" s="4">
        <v>191.59</v>
      </c>
    </row>
    <row r="28" spans="2:5" ht="15">
      <c r="B28">
        <v>3</v>
      </c>
      <c r="C28" s="6" t="s">
        <v>50</v>
      </c>
      <c r="D28" s="3">
        <v>2</v>
      </c>
      <c r="E28" s="4">
        <v>192.03</v>
      </c>
    </row>
    <row r="29" spans="2:5" ht="15">
      <c r="B29">
        <v>4</v>
      </c>
      <c r="C29" s="6" t="s">
        <v>83</v>
      </c>
      <c r="D29" s="3">
        <v>2</v>
      </c>
      <c r="E29" s="4">
        <v>229.44</v>
      </c>
    </row>
    <row r="30" spans="2:5" ht="15">
      <c r="B30">
        <v>5</v>
      </c>
      <c r="C30" s="6" t="s">
        <v>72</v>
      </c>
      <c r="D30" s="3">
        <v>5</v>
      </c>
      <c r="E30" s="4">
        <v>331.371</v>
      </c>
    </row>
    <row r="31" ht="15">
      <c r="C31" s="21"/>
    </row>
    <row r="32" spans="1:2" ht="15">
      <c r="A32" s="49" t="s">
        <v>17</v>
      </c>
      <c r="B32" s="49"/>
    </row>
    <row r="33" spans="2:6" ht="15">
      <c r="B33">
        <v>1</v>
      </c>
      <c r="C33" s="6" t="s">
        <v>84</v>
      </c>
      <c r="D33" s="3">
        <v>0</v>
      </c>
      <c r="E33" s="4">
        <v>158.39</v>
      </c>
      <c r="F33" s="46" t="s">
        <v>24</v>
      </c>
    </row>
    <row r="34" spans="2:6" ht="15">
      <c r="B34">
        <v>2</v>
      </c>
      <c r="C34" s="6" t="s">
        <v>85</v>
      </c>
      <c r="D34" s="3">
        <v>0</v>
      </c>
      <c r="E34" s="4">
        <v>282.3</v>
      </c>
      <c r="F34" s="46" t="s">
        <v>24</v>
      </c>
    </row>
    <row r="36" spans="1:2" ht="15">
      <c r="A36" s="49" t="s">
        <v>18</v>
      </c>
      <c r="B36" s="49"/>
    </row>
    <row r="37" spans="2:5" ht="15">
      <c r="B37">
        <v>1</v>
      </c>
      <c r="C37" s="6" t="s">
        <v>52</v>
      </c>
      <c r="D37" s="3">
        <v>3</v>
      </c>
      <c r="E37" s="4">
        <v>239.33</v>
      </c>
    </row>
    <row r="39" spans="1:2" ht="15">
      <c r="A39" s="10" t="s">
        <v>29</v>
      </c>
      <c r="B39" s="10"/>
    </row>
    <row r="40" spans="2:6" ht="15">
      <c r="B40">
        <v>1</v>
      </c>
      <c r="C40" s="6" t="s">
        <v>53</v>
      </c>
      <c r="D40" s="3">
        <v>0</v>
      </c>
      <c r="E40" s="4">
        <v>124.88</v>
      </c>
      <c r="F40" s="46" t="s">
        <v>24</v>
      </c>
    </row>
    <row r="41" spans="2:6" ht="15">
      <c r="B41">
        <v>2</v>
      </c>
      <c r="C41" s="6" t="s">
        <v>54</v>
      </c>
      <c r="D41" s="3">
        <v>0</v>
      </c>
      <c r="E41" s="4">
        <v>148.73</v>
      </c>
      <c r="F41" s="46" t="s">
        <v>24</v>
      </c>
    </row>
    <row r="42" spans="2:5" ht="15">
      <c r="B42">
        <v>3</v>
      </c>
      <c r="C42" s="6" t="s">
        <v>56</v>
      </c>
      <c r="D42" s="3">
        <v>2</v>
      </c>
      <c r="E42" s="4">
        <v>286.18</v>
      </c>
    </row>
    <row r="43" spans="2:5" ht="15">
      <c r="B43">
        <v>4</v>
      </c>
      <c r="C43" s="6" t="s">
        <v>86</v>
      </c>
      <c r="D43" s="3">
        <v>2</v>
      </c>
      <c r="E43" s="4">
        <v>429.06</v>
      </c>
    </row>
    <row r="44" ht="15">
      <c r="C44" s="6"/>
    </row>
    <row r="45" spans="1:3" ht="15">
      <c r="A45" s="10" t="s">
        <v>30</v>
      </c>
      <c r="B45" s="10"/>
      <c r="C45" s="6"/>
    </row>
    <row r="46" spans="2:5" ht="15">
      <c r="B46">
        <v>1</v>
      </c>
      <c r="C46" s="6" t="s">
        <v>58</v>
      </c>
      <c r="D46" s="3">
        <v>4</v>
      </c>
      <c r="E46" s="4">
        <v>143.98</v>
      </c>
    </row>
    <row r="47" spans="2:5" ht="15">
      <c r="B47">
        <v>2</v>
      </c>
      <c r="C47" s="6" t="s">
        <v>87</v>
      </c>
      <c r="D47" s="3">
        <v>1</v>
      </c>
      <c r="E47" s="4">
        <v>148.05</v>
      </c>
    </row>
    <row r="48" spans="2:5" ht="15">
      <c r="B48">
        <v>3</v>
      </c>
      <c r="C48" s="6" t="s">
        <v>88</v>
      </c>
      <c r="D48" s="3">
        <v>3</v>
      </c>
      <c r="E48" s="4">
        <v>148.12</v>
      </c>
    </row>
    <row r="49" spans="2:5" ht="15">
      <c r="B49">
        <v>4</v>
      </c>
      <c r="C49" s="6" t="s">
        <v>89</v>
      </c>
      <c r="D49" s="3">
        <v>2</v>
      </c>
      <c r="E49" s="4">
        <v>195.52</v>
      </c>
    </row>
    <row r="50" spans="2:5" ht="15">
      <c r="B50">
        <v>5</v>
      </c>
      <c r="C50" s="6" t="s">
        <v>59</v>
      </c>
      <c r="D50" s="3">
        <v>7</v>
      </c>
      <c r="E50" s="4">
        <v>195.91</v>
      </c>
    </row>
    <row r="51" spans="1:2" ht="15">
      <c r="A51" s="49"/>
      <c r="B51" s="49"/>
    </row>
    <row r="52" spans="1:2" ht="15">
      <c r="A52" s="49" t="s">
        <v>7</v>
      </c>
      <c r="B52" s="49"/>
    </row>
    <row r="53" spans="2:5" ht="15">
      <c r="B53">
        <v>1</v>
      </c>
      <c r="C53" s="6" t="s">
        <v>90</v>
      </c>
      <c r="D53" s="3">
        <v>1</v>
      </c>
      <c r="E53" s="4">
        <v>270.14</v>
      </c>
    </row>
    <row r="54" spans="2:5" ht="15">
      <c r="B54">
        <v>2</v>
      </c>
      <c r="C54" s="6" t="s">
        <v>61</v>
      </c>
      <c r="D54" s="3">
        <v>3</v>
      </c>
      <c r="E54" s="4">
        <v>278.08</v>
      </c>
    </row>
    <row r="55" ht="15">
      <c r="C55" s="6"/>
    </row>
    <row r="56" spans="1:3" ht="15">
      <c r="A56" s="10" t="s">
        <v>21</v>
      </c>
      <c r="B56" s="10"/>
      <c r="C56" s="6"/>
    </row>
    <row r="57" spans="2:5" ht="15">
      <c r="B57">
        <v>1</v>
      </c>
      <c r="C57" s="6" t="s">
        <v>91</v>
      </c>
      <c r="D57" s="3">
        <v>7</v>
      </c>
      <c r="E57" s="4">
        <v>618.5</v>
      </c>
    </row>
    <row r="59" spans="1:2" ht="15">
      <c r="A59" s="10" t="s">
        <v>22</v>
      </c>
      <c r="B59" s="10"/>
    </row>
    <row r="60" spans="2:5" ht="15">
      <c r="B60">
        <v>1</v>
      </c>
      <c r="C60" s="6" t="s">
        <v>92</v>
      </c>
      <c r="D60" s="3">
        <v>4</v>
      </c>
      <c r="E60" s="4">
        <v>212.03</v>
      </c>
    </row>
    <row r="62" spans="1:2" ht="15">
      <c r="A62" s="49" t="s">
        <v>5</v>
      </c>
      <c r="B62" s="49"/>
    </row>
    <row r="63" spans="2:5" ht="15">
      <c r="B63">
        <v>1</v>
      </c>
      <c r="C63" s="6" t="s">
        <v>93</v>
      </c>
      <c r="D63" s="3">
        <v>2</v>
      </c>
      <c r="E63" s="4">
        <v>260.6</v>
      </c>
    </row>
    <row r="64" ht="15">
      <c r="C64" s="21"/>
    </row>
    <row r="65" spans="1:2" ht="15">
      <c r="A65" s="49" t="s">
        <v>14</v>
      </c>
      <c r="B65" s="49"/>
    </row>
    <row r="66" spans="2:5" ht="15">
      <c r="B66">
        <v>1</v>
      </c>
      <c r="C66" s="6" t="s">
        <v>67</v>
      </c>
      <c r="D66" s="3">
        <v>2</v>
      </c>
      <c r="E66" s="4">
        <v>197.26</v>
      </c>
    </row>
    <row r="67" spans="2:5" ht="15">
      <c r="B67">
        <v>2</v>
      </c>
      <c r="C67" s="6" t="s">
        <v>68</v>
      </c>
      <c r="D67" s="3">
        <v>3</v>
      </c>
      <c r="E67" s="4">
        <v>230.48</v>
      </c>
    </row>
    <row r="69" spans="1:2" ht="15">
      <c r="A69" s="49" t="s">
        <v>4</v>
      </c>
      <c r="B69" s="49"/>
    </row>
    <row r="70" spans="2:5" ht="15">
      <c r="B70">
        <v>1</v>
      </c>
      <c r="C70" s="6" t="s">
        <v>69</v>
      </c>
      <c r="D70" s="3">
        <v>2</v>
      </c>
      <c r="E70" s="4">
        <v>156.18</v>
      </c>
    </row>
    <row r="71" ht="15">
      <c r="C71" s="6"/>
    </row>
    <row r="72" spans="1:3" ht="15">
      <c r="A72" s="10" t="s">
        <v>15</v>
      </c>
      <c r="B72" s="10"/>
      <c r="C72" s="6"/>
    </row>
    <row r="73" spans="2:5" ht="15">
      <c r="B73">
        <v>1</v>
      </c>
      <c r="C73" s="6" t="s">
        <v>70</v>
      </c>
      <c r="D73" s="3">
        <v>3</v>
      </c>
      <c r="E73" s="4">
        <v>241.23</v>
      </c>
    </row>
    <row r="75" spans="1:2" ht="15">
      <c r="A75" s="49" t="s">
        <v>16</v>
      </c>
      <c r="B75" s="49"/>
    </row>
    <row r="76" spans="2:5" ht="15">
      <c r="B76">
        <v>1</v>
      </c>
      <c r="C76" s="6" t="s">
        <v>94</v>
      </c>
      <c r="D76" s="3">
        <v>3</v>
      </c>
      <c r="E76" s="4">
        <v>157.59</v>
      </c>
    </row>
    <row r="77" spans="1:5" ht="15">
      <c r="A77" s="49"/>
      <c r="B77">
        <v>2</v>
      </c>
      <c r="C77" s="6" t="s">
        <v>71</v>
      </c>
      <c r="D77" s="3">
        <v>8</v>
      </c>
      <c r="E77" s="4">
        <v>362.66</v>
      </c>
    </row>
    <row r="79" spans="1:2" ht="15">
      <c r="A79" s="38" t="s">
        <v>6</v>
      </c>
      <c r="B79" s="3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7109375" style="0" customWidth="1"/>
  </cols>
  <sheetData>
    <row r="1" spans="1:4" ht="18">
      <c r="A1" s="111" t="s">
        <v>74</v>
      </c>
      <c r="B1" s="112"/>
      <c r="C1" s="112"/>
      <c r="D1" s="113"/>
    </row>
    <row r="2" spans="1:4" ht="22.5" thickBot="1">
      <c r="A2" s="30" t="s">
        <v>23</v>
      </c>
      <c r="B2" s="31" t="s">
        <v>0</v>
      </c>
      <c r="C2" s="32" t="s">
        <v>1</v>
      </c>
      <c r="D2" s="33" t="s">
        <v>2</v>
      </c>
    </row>
    <row r="3" spans="1:4" ht="15">
      <c r="A3">
        <v>1</v>
      </c>
      <c r="B3" s="34" t="s">
        <v>45</v>
      </c>
      <c r="C3" s="35">
        <v>1</v>
      </c>
      <c r="D3" s="36">
        <v>120.55</v>
      </c>
    </row>
    <row r="4" spans="1:5" ht="15">
      <c r="A4">
        <v>2</v>
      </c>
      <c r="B4" s="34" t="s">
        <v>53</v>
      </c>
      <c r="C4" s="35">
        <v>0</v>
      </c>
      <c r="D4" s="36">
        <v>124.88</v>
      </c>
      <c r="E4" s="46" t="s">
        <v>24</v>
      </c>
    </row>
    <row r="5" spans="1:4" ht="15">
      <c r="A5">
        <v>3</v>
      </c>
      <c r="B5" s="34" t="s">
        <v>38</v>
      </c>
      <c r="C5" s="35">
        <v>3</v>
      </c>
      <c r="D5" s="36">
        <v>139.58</v>
      </c>
    </row>
    <row r="6" spans="1:4" ht="15">
      <c r="A6">
        <v>4</v>
      </c>
      <c r="B6" s="34" t="s">
        <v>58</v>
      </c>
      <c r="C6" s="35">
        <v>4</v>
      </c>
      <c r="D6" s="36">
        <v>143.98</v>
      </c>
    </row>
    <row r="7" spans="1:4" ht="15">
      <c r="A7">
        <v>5</v>
      </c>
      <c r="B7" s="34" t="s">
        <v>87</v>
      </c>
      <c r="C7" s="35">
        <v>1</v>
      </c>
      <c r="D7" s="36">
        <v>148.05</v>
      </c>
    </row>
    <row r="8" spans="1:4" ht="15">
      <c r="A8">
        <v>6</v>
      </c>
      <c r="B8" s="6" t="s">
        <v>88</v>
      </c>
      <c r="C8" s="3">
        <v>3</v>
      </c>
      <c r="D8" s="4">
        <v>148.12</v>
      </c>
    </row>
    <row r="9" spans="1:5" ht="15">
      <c r="A9">
        <v>7</v>
      </c>
      <c r="B9" s="34" t="s">
        <v>54</v>
      </c>
      <c r="C9" s="35">
        <v>0</v>
      </c>
      <c r="D9" s="36">
        <v>148.73</v>
      </c>
      <c r="E9" s="46" t="s">
        <v>24</v>
      </c>
    </row>
    <row r="10" spans="1:4" ht="15">
      <c r="A10">
        <v>8</v>
      </c>
      <c r="B10" s="34" t="s">
        <v>69</v>
      </c>
      <c r="C10" s="35">
        <v>2</v>
      </c>
      <c r="D10" s="36">
        <v>156.18</v>
      </c>
    </row>
    <row r="11" spans="1:4" ht="15">
      <c r="A11">
        <v>9</v>
      </c>
      <c r="B11" s="34" t="s">
        <v>94</v>
      </c>
      <c r="C11" s="35">
        <v>3</v>
      </c>
      <c r="D11" s="36">
        <v>157.59</v>
      </c>
    </row>
    <row r="12" spans="1:5" ht="15">
      <c r="A12">
        <v>10</v>
      </c>
      <c r="B12" s="34" t="s">
        <v>84</v>
      </c>
      <c r="C12" s="35">
        <v>0</v>
      </c>
      <c r="D12" s="36">
        <v>158.39</v>
      </c>
      <c r="E12" s="46" t="s">
        <v>24</v>
      </c>
    </row>
    <row r="13" spans="1:4" ht="15">
      <c r="A13">
        <v>11</v>
      </c>
      <c r="B13" s="34" t="s">
        <v>79</v>
      </c>
      <c r="C13" s="35">
        <v>3</v>
      </c>
      <c r="D13" s="36">
        <v>159.22</v>
      </c>
    </row>
    <row r="14" spans="1:4" ht="15">
      <c r="A14">
        <v>12</v>
      </c>
      <c r="B14" s="34" t="s">
        <v>40</v>
      </c>
      <c r="C14" s="35">
        <v>4</v>
      </c>
      <c r="D14" s="36">
        <v>167.44</v>
      </c>
    </row>
    <row r="15" spans="1:5" ht="15">
      <c r="A15">
        <v>13</v>
      </c>
      <c r="B15" s="34" t="s">
        <v>75</v>
      </c>
      <c r="C15" s="35">
        <v>0</v>
      </c>
      <c r="D15" s="36">
        <v>167.59</v>
      </c>
      <c r="E15" s="46" t="s">
        <v>24</v>
      </c>
    </row>
    <row r="16" spans="1:5" ht="15">
      <c r="A16">
        <v>14</v>
      </c>
      <c r="B16" s="34" t="s">
        <v>76</v>
      </c>
      <c r="C16" s="35">
        <v>0</v>
      </c>
      <c r="D16" s="36">
        <v>170.73</v>
      </c>
      <c r="E16" s="46" t="s">
        <v>24</v>
      </c>
    </row>
    <row r="17" spans="1:4" ht="15">
      <c r="A17">
        <v>15</v>
      </c>
      <c r="B17" s="34" t="s">
        <v>49</v>
      </c>
      <c r="C17" s="35">
        <v>1</v>
      </c>
      <c r="D17" s="36">
        <v>185.2</v>
      </c>
    </row>
    <row r="18" spans="1:4" ht="15">
      <c r="A18">
        <v>16</v>
      </c>
      <c r="B18" s="34" t="s">
        <v>82</v>
      </c>
      <c r="C18" s="35">
        <v>6</v>
      </c>
      <c r="D18" s="36">
        <v>187</v>
      </c>
    </row>
    <row r="19" spans="1:4" ht="15">
      <c r="A19">
        <v>17</v>
      </c>
      <c r="B19" s="34" t="s">
        <v>51</v>
      </c>
      <c r="C19" s="35">
        <v>5</v>
      </c>
      <c r="D19" s="36">
        <v>191.59</v>
      </c>
    </row>
    <row r="20" spans="1:4" ht="15">
      <c r="A20">
        <v>18</v>
      </c>
      <c r="B20" s="34" t="s">
        <v>50</v>
      </c>
      <c r="C20" s="35">
        <v>2</v>
      </c>
      <c r="D20" s="36">
        <v>192.03</v>
      </c>
    </row>
    <row r="21" spans="1:4" ht="15">
      <c r="A21">
        <v>19</v>
      </c>
      <c r="B21" s="34" t="s">
        <v>47</v>
      </c>
      <c r="C21" s="35">
        <v>2</v>
      </c>
      <c r="D21" s="36">
        <v>193.5</v>
      </c>
    </row>
    <row r="22" spans="1:5" ht="15">
      <c r="A22">
        <v>20</v>
      </c>
      <c r="B22" s="34" t="s">
        <v>48</v>
      </c>
      <c r="C22" s="35">
        <v>0</v>
      </c>
      <c r="D22" s="36">
        <v>194.17</v>
      </c>
      <c r="E22" s="46" t="s">
        <v>24</v>
      </c>
    </row>
    <row r="23" spans="1:4" ht="15">
      <c r="A23">
        <v>21</v>
      </c>
      <c r="B23" s="6" t="s">
        <v>89</v>
      </c>
      <c r="C23" s="3">
        <v>2</v>
      </c>
      <c r="D23" s="4">
        <v>195.52</v>
      </c>
    </row>
    <row r="24" spans="1:4" ht="15">
      <c r="A24">
        <v>22</v>
      </c>
      <c r="B24" s="6" t="s">
        <v>59</v>
      </c>
      <c r="C24" s="3">
        <v>7</v>
      </c>
      <c r="D24" s="4">
        <v>195.91</v>
      </c>
    </row>
    <row r="25" spans="1:4" ht="15">
      <c r="A25">
        <v>23</v>
      </c>
      <c r="B25" s="34" t="s">
        <v>67</v>
      </c>
      <c r="C25" s="35">
        <v>2</v>
      </c>
      <c r="D25" s="36">
        <v>197.26</v>
      </c>
    </row>
    <row r="26" spans="1:4" ht="15">
      <c r="A26">
        <v>24</v>
      </c>
      <c r="B26" s="34" t="s">
        <v>46</v>
      </c>
      <c r="C26" s="35">
        <v>4</v>
      </c>
      <c r="D26" s="36">
        <v>211.69</v>
      </c>
    </row>
    <row r="27" spans="1:4" ht="15">
      <c r="A27">
        <v>25</v>
      </c>
      <c r="B27" s="34" t="s">
        <v>92</v>
      </c>
      <c r="C27" s="35">
        <v>4</v>
      </c>
      <c r="D27" s="36">
        <v>212.03</v>
      </c>
    </row>
    <row r="28" spans="1:4" ht="15">
      <c r="A28">
        <v>26</v>
      </c>
      <c r="B28" s="34" t="s">
        <v>83</v>
      </c>
      <c r="C28" s="35">
        <v>2</v>
      </c>
      <c r="D28" s="36">
        <v>229.44</v>
      </c>
    </row>
    <row r="29" spans="1:4" ht="15">
      <c r="A29">
        <v>27</v>
      </c>
      <c r="B29" s="34" t="s">
        <v>68</v>
      </c>
      <c r="C29" s="35">
        <v>3</v>
      </c>
      <c r="D29" s="36">
        <v>230.48</v>
      </c>
    </row>
    <row r="30" spans="1:4" ht="15">
      <c r="A30">
        <v>28</v>
      </c>
      <c r="B30" s="34" t="s">
        <v>52</v>
      </c>
      <c r="C30" s="35">
        <v>3</v>
      </c>
      <c r="D30" s="36">
        <v>239.33</v>
      </c>
    </row>
    <row r="31" spans="1:4" ht="15">
      <c r="A31">
        <v>29</v>
      </c>
      <c r="B31" s="34" t="s">
        <v>70</v>
      </c>
      <c r="C31" s="35">
        <v>3</v>
      </c>
      <c r="D31" s="36">
        <v>241.23</v>
      </c>
    </row>
    <row r="32" spans="1:4" ht="15">
      <c r="A32">
        <v>30</v>
      </c>
      <c r="B32" s="34" t="s">
        <v>81</v>
      </c>
      <c r="C32" s="35">
        <v>3</v>
      </c>
      <c r="D32" s="36">
        <v>242.58</v>
      </c>
    </row>
    <row r="33" spans="1:4" ht="15">
      <c r="A33">
        <v>31</v>
      </c>
      <c r="B33" s="34" t="s">
        <v>77</v>
      </c>
      <c r="C33" s="35">
        <v>3</v>
      </c>
      <c r="D33" s="36">
        <v>248.38</v>
      </c>
    </row>
    <row r="34" spans="1:4" ht="15">
      <c r="A34">
        <v>32</v>
      </c>
      <c r="B34" s="34" t="s">
        <v>93</v>
      </c>
      <c r="C34" s="35">
        <v>2</v>
      </c>
      <c r="D34" s="36">
        <v>260.6</v>
      </c>
    </row>
    <row r="35" spans="1:4" ht="15">
      <c r="A35">
        <v>33</v>
      </c>
      <c r="B35" s="34" t="s">
        <v>90</v>
      </c>
      <c r="C35" s="35">
        <v>1</v>
      </c>
      <c r="D35" s="36">
        <v>270.14</v>
      </c>
    </row>
    <row r="36" spans="1:4" ht="15">
      <c r="A36">
        <v>34</v>
      </c>
      <c r="B36" s="34" t="s">
        <v>61</v>
      </c>
      <c r="C36" s="35">
        <v>3</v>
      </c>
      <c r="D36" s="36">
        <v>278.08</v>
      </c>
    </row>
    <row r="37" spans="1:5" ht="15">
      <c r="A37">
        <v>35</v>
      </c>
      <c r="B37" s="34" t="s">
        <v>85</v>
      </c>
      <c r="C37" s="35">
        <v>0</v>
      </c>
      <c r="D37" s="36">
        <v>282.3</v>
      </c>
      <c r="E37" s="46" t="s">
        <v>24</v>
      </c>
    </row>
    <row r="38" spans="1:4" ht="15">
      <c r="A38">
        <v>36</v>
      </c>
      <c r="B38" s="34" t="s">
        <v>56</v>
      </c>
      <c r="C38" s="35">
        <v>2</v>
      </c>
      <c r="D38" s="36">
        <v>286.18</v>
      </c>
    </row>
    <row r="39" spans="1:4" ht="15">
      <c r="A39">
        <v>37</v>
      </c>
      <c r="B39" s="6" t="s">
        <v>80</v>
      </c>
      <c r="C39" s="3">
        <v>3</v>
      </c>
      <c r="D39" s="4">
        <v>301.8</v>
      </c>
    </row>
    <row r="40" spans="1:4" ht="15">
      <c r="A40">
        <v>38</v>
      </c>
      <c r="B40" s="34" t="s">
        <v>72</v>
      </c>
      <c r="C40" s="35">
        <v>5</v>
      </c>
      <c r="D40" s="36">
        <v>331.371</v>
      </c>
    </row>
    <row r="41" spans="1:4" ht="15">
      <c r="A41">
        <v>39</v>
      </c>
      <c r="B41" s="6" t="s">
        <v>71</v>
      </c>
      <c r="C41" s="3">
        <v>8</v>
      </c>
      <c r="D41" s="4">
        <v>362.66</v>
      </c>
    </row>
    <row r="42" spans="1:4" ht="15">
      <c r="A42">
        <v>40</v>
      </c>
      <c r="B42" s="34" t="s">
        <v>86</v>
      </c>
      <c r="C42" s="35">
        <v>2</v>
      </c>
      <c r="D42" s="36">
        <v>429.06</v>
      </c>
    </row>
    <row r="43" spans="1:4" ht="15">
      <c r="A43">
        <v>41</v>
      </c>
      <c r="B43" s="34" t="s">
        <v>78</v>
      </c>
      <c r="C43" s="35">
        <v>9</v>
      </c>
      <c r="D43" s="36">
        <v>439.28</v>
      </c>
    </row>
    <row r="44" spans="1:4" ht="15">
      <c r="A44">
        <v>42</v>
      </c>
      <c r="B44" s="34" t="s">
        <v>43</v>
      </c>
      <c r="C44" s="35">
        <v>15</v>
      </c>
      <c r="D44" s="36">
        <v>458.67</v>
      </c>
    </row>
    <row r="45" spans="1:4" ht="15">
      <c r="A45">
        <v>43</v>
      </c>
      <c r="B45" s="34" t="s">
        <v>91</v>
      </c>
      <c r="C45" s="35">
        <v>7</v>
      </c>
      <c r="D45" s="36">
        <v>618.5</v>
      </c>
    </row>
    <row r="47" ht="15">
      <c r="B47" s="38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" sqref="B3:E12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421875" style="0" customWidth="1"/>
    <col min="6" max="16384" width="8.7109375" style="0" customWidth="1"/>
  </cols>
  <sheetData>
    <row r="1" spans="1:4" ht="18">
      <c r="A1" s="111" t="s">
        <v>74</v>
      </c>
      <c r="B1" s="112"/>
      <c r="C1" s="112"/>
      <c r="D1" s="113"/>
    </row>
    <row r="2" spans="1:4" ht="22.5" thickBot="1">
      <c r="A2" s="30" t="s">
        <v>23</v>
      </c>
      <c r="B2" s="31" t="s">
        <v>0</v>
      </c>
      <c r="C2" s="32" t="s">
        <v>1</v>
      </c>
      <c r="D2" s="33" t="s">
        <v>2</v>
      </c>
    </row>
    <row r="3" spans="1:4" ht="15">
      <c r="A3">
        <v>1</v>
      </c>
      <c r="B3" s="34" t="s">
        <v>45</v>
      </c>
      <c r="C3" s="35">
        <v>1</v>
      </c>
      <c r="D3" s="36">
        <v>120.55</v>
      </c>
    </row>
    <row r="4" spans="1:5" ht="15">
      <c r="A4">
        <v>2</v>
      </c>
      <c r="B4" s="34" t="s">
        <v>53</v>
      </c>
      <c r="C4" s="35">
        <v>0</v>
      </c>
      <c r="D4" s="36">
        <v>124.88</v>
      </c>
      <c r="E4" s="46" t="s">
        <v>24</v>
      </c>
    </row>
    <row r="5" spans="1:4" ht="15">
      <c r="A5">
        <v>3</v>
      </c>
      <c r="B5" s="34" t="s">
        <v>38</v>
      </c>
      <c r="C5" s="35">
        <v>3</v>
      </c>
      <c r="D5" s="36">
        <v>139.58</v>
      </c>
    </row>
    <row r="6" spans="1:4" ht="15">
      <c r="A6">
        <v>4</v>
      </c>
      <c r="B6" s="34" t="s">
        <v>58</v>
      </c>
      <c r="C6" s="35">
        <v>4</v>
      </c>
      <c r="D6" s="36">
        <v>143.98</v>
      </c>
    </row>
    <row r="7" spans="1:4" ht="15">
      <c r="A7">
        <v>5</v>
      </c>
      <c r="B7" s="34" t="s">
        <v>87</v>
      </c>
      <c r="C7" s="35">
        <v>1</v>
      </c>
      <c r="D7" s="36">
        <v>148.05</v>
      </c>
    </row>
    <row r="8" spans="1:4" ht="15">
      <c r="A8">
        <v>6</v>
      </c>
      <c r="B8" s="6" t="s">
        <v>88</v>
      </c>
      <c r="C8" s="3">
        <v>3</v>
      </c>
      <c r="D8" s="4">
        <v>148.12</v>
      </c>
    </row>
    <row r="9" spans="1:5" ht="15">
      <c r="A9">
        <v>7</v>
      </c>
      <c r="B9" s="34" t="s">
        <v>54</v>
      </c>
      <c r="C9" s="35">
        <v>0</v>
      </c>
      <c r="D9" s="36">
        <v>148.73</v>
      </c>
      <c r="E9" s="46" t="s">
        <v>24</v>
      </c>
    </row>
    <row r="10" spans="1:4" ht="15">
      <c r="A10">
        <v>8</v>
      </c>
      <c r="B10" s="34" t="s">
        <v>69</v>
      </c>
      <c r="C10" s="35">
        <v>2</v>
      </c>
      <c r="D10" s="36">
        <v>156.18</v>
      </c>
    </row>
    <row r="11" spans="1:4" ht="15">
      <c r="A11">
        <v>9</v>
      </c>
      <c r="B11" s="34" t="s">
        <v>94</v>
      </c>
      <c r="C11" s="35">
        <v>3</v>
      </c>
      <c r="D11" s="36">
        <v>157.59</v>
      </c>
    </row>
    <row r="12" spans="1:5" ht="15">
      <c r="A12">
        <v>10</v>
      </c>
      <c r="B12" s="34" t="s">
        <v>84</v>
      </c>
      <c r="C12" s="35">
        <v>0</v>
      </c>
      <c r="D12" s="36">
        <v>158.39</v>
      </c>
      <c r="E12" s="46" t="s">
        <v>24</v>
      </c>
    </row>
    <row r="14" ht="15">
      <c r="B14" s="38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11</v>
      </c>
      <c r="B1" s="5"/>
      <c r="C1" s="4"/>
      <c r="D1" s="5"/>
      <c r="E1" s="3"/>
      <c r="F1" s="3"/>
      <c r="G1" s="3"/>
      <c r="H1" s="4"/>
    </row>
    <row r="2" spans="1:8" ht="15">
      <c r="A2" s="51" t="s">
        <v>31</v>
      </c>
      <c r="B2" s="52" t="s">
        <v>32</v>
      </c>
      <c r="C2" s="53" t="s">
        <v>33</v>
      </c>
      <c r="D2" s="52" t="s">
        <v>1</v>
      </c>
      <c r="E2" s="54" t="s">
        <v>34</v>
      </c>
      <c r="F2" s="54" t="s">
        <v>35</v>
      </c>
      <c r="G2" s="54" t="s">
        <v>36</v>
      </c>
      <c r="H2" s="55" t="s">
        <v>37</v>
      </c>
    </row>
    <row r="3" spans="1:8" ht="15">
      <c r="A3" s="56" t="s">
        <v>38</v>
      </c>
      <c r="B3" s="57">
        <v>2</v>
      </c>
      <c r="C3" s="58">
        <v>22.98</v>
      </c>
      <c r="D3" s="59"/>
      <c r="E3" s="60"/>
      <c r="F3" s="60"/>
      <c r="G3" s="60"/>
      <c r="H3" s="61">
        <f aca="true" t="shared" si="0" ref="H3:H8">C3+D3*5+E3*10+-F3*10-G3*5</f>
        <v>22.98</v>
      </c>
    </row>
    <row r="4" spans="1:8" ht="15">
      <c r="A4" s="56"/>
      <c r="B4" s="57">
        <v>3</v>
      </c>
      <c r="C4" s="58">
        <v>24.89</v>
      </c>
      <c r="D4" s="59"/>
      <c r="E4" s="60"/>
      <c r="F4" s="60"/>
      <c r="G4" s="60"/>
      <c r="H4" s="61">
        <f t="shared" si="0"/>
        <v>24.89</v>
      </c>
    </row>
    <row r="5" spans="1:8" ht="15">
      <c r="A5" s="56"/>
      <c r="B5" s="57">
        <v>4</v>
      </c>
      <c r="C5" s="58">
        <v>27.91</v>
      </c>
      <c r="D5" s="59">
        <v>3</v>
      </c>
      <c r="E5" s="60"/>
      <c r="F5" s="60"/>
      <c r="G5" s="60"/>
      <c r="H5" s="61">
        <f t="shared" si="0"/>
        <v>42.91</v>
      </c>
    </row>
    <row r="6" spans="1:8" ht="15">
      <c r="A6" s="56"/>
      <c r="B6" s="57">
        <v>5</v>
      </c>
      <c r="C6" s="58">
        <v>23.96</v>
      </c>
      <c r="D6" s="59"/>
      <c r="E6" s="60"/>
      <c r="F6" s="60"/>
      <c r="G6" s="60"/>
      <c r="H6" s="61">
        <f t="shared" si="0"/>
        <v>23.96</v>
      </c>
    </row>
    <row r="7" spans="1:8" ht="15">
      <c r="A7" s="56"/>
      <c r="B7" s="57">
        <v>6</v>
      </c>
      <c r="C7" s="58">
        <v>24.84</v>
      </c>
      <c r="D7" s="59"/>
      <c r="E7" s="60"/>
      <c r="F7" s="60"/>
      <c r="G7" s="60"/>
      <c r="H7" s="61">
        <f t="shared" si="0"/>
        <v>24.84</v>
      </c>
    </row>
    <row r="8" spans="1:8" ht="15">
      <c r="A8" s="56"/>
      <c r="B8" s="57"/>
      <c r="C8" s="58"/>
      <c r="D8" s="59"/>
      <c r="E8" s="60"/>
      <c r="F8" s="60"/>
      <c r="G8" s="60"/>
      <c r="H8" s="61">
        <f t="shared" si="0"/>
        <v>0</v>
      </c>
    </row>
    <row r="9" spans="1:8" ht="15.75" thickBot="1">
      <c r="A9" s="62" t="s">
        <v>39</v>
      </c>
      <c r="B9" s="63"/>
      <c r="C9" s="64">
        <f>C3+C4+C5+C6+C7+C8</f>
        <v>124.58000000000001</v>
      </c>
      <c r="D9" s="65">
        <f>(D3+D4+D5+D6+D7+D8)*5</f>
        <v>15</v>
      </c>
      <c r="E9" s="66">
        <f>(E3+E4+E5+E6+E7+E8)*10</f>
        <v>0</v>
      </c>
      <c r="F9" s="66">
        <f>(F3+F4+F5+F6+F7+F8)*10</f>
        <v>0</v>
      </c>
      <c r="G9" s="66">
        <f>(G3+G4+G5+G6+G7+G8)*5</f>
        <v>0</v>
      </c>
      <c r="H9" s="67">
        <f>C9+D9+E9+-F9-G9</f>
        <v>139.58</v>
      </c>
    </row>
    <row r="10" spans="1:8" ht="15.75" thickBot="1">
      <c r="A10" s="68"/>
      <c r="B10" s="69"/>
      <c r="C10" s="70"/>
      <c r="D10" s="71">
        <f>D9/5</f>
        <v>3</v>
      </c>
      <c r="E10" s="72"/>
      <c r="F10" s="72"/>
      <c r="G10" s="72"/>
      <c r="H10" s="73">
        <f>H3+H4+H5+H6+H7+H8</f>
        <v>139.58</v>
      </c>
    </row>
    <row r="11" spans="1:8" ht="15.75" thickBot="1">
      <c r="A11" s="74"/>
      <c r="B11" s="5"/>
      <c r="C11" s="4"/>
      <c r="D11" s="5"/>
      <c r="E11" s="3"/>
      <c r="F11" s="3"/>
      <c r="G11" s="3"/>
      <c r="H11" s="4"/>
    </row>
    <row r="12" spans="1:8" ht="15">
      <c r="A12" s="51" t="s">
        <v>31</v>
      </c>
      <c r="B12" s="52" t="s">
        <v>32</v>
      </c>
      <c r="C12" s="53" t="s">
        <v>33</v>
      </c>
      <c r="D12" s="52" t="s">
        <v>1</v>
      </c>
      <c r="E12" s="54" t="s">
        <v>34</v>
      </c>
      <c r="F12" s="54" t="s">
        <v>35</v>
      </c>
      <c r="G12" s="54" t="s">
        <v>36</v>
      </c>
      <c r="H12" s="55" t="s">
        <v>37</v>
      </c>
    </row>
    <row r="13" spans="1:8" ht="15">
      <c r="A13" s="56" t="s">
        <v>40</v>
      </c>
      <c r="B13" s="57">
        <v>2</v>
      </c>
      <c r="C13" s="58">
        <v>33.54</v>
      </c>
      <c r="D13" s="59">
        <v>1</v>
      </c>
      <c r="E13" s="60"/>
      <c r="F13" s="60"/>
      <c r="G13" s="60"/>
      <c r="H13" s="61">
        <f aca="true" t="shared" si="1" ref="H13:H18">C13+D13*5+E13*10+-F13*10-G13*5</f>
        <v>38.54</v>
      </c>
    </row>
    <row r="14" spans="1:8" ht="15">
      <c r="A14" s="56"/>
      <c r="B14" s="57">
        <v>3</v>
      </c>
      <c r="C14" s="58">
        <v>28.4</v>
      </c>
      <c r="D14" s="59"/>
      <c r="E14" s="60"/>
      <c r="F14" s="60"/>
      <c r="G14" s="60"/>
      <c r="H14" s="61">
        <f t="shared" si="1"/>
        <v>28.4</v>
      </c>
    </row>
    <row r="15" spans="1:8" ht="15">
      <c r="A15" s="56"/>
      <c r="B15" s="57">
        <v>4</v>
      </c>
      <c r="C15" s="58">
        <v>29.69</v>
      </c>
      <c r="D15" s="59"/>
      <c r="E15" s="60"/>
      <c r="F15" s="60"/>
      <c r="G15" s="60"/>
      <c r="H15" s="61">
        <f t="shared" si="1"/>
        <v>29.69</v>
      </c>
    </row>
    <row r="16" spans="1:8" ht="15">
      <c r="A16" s="56"/>
      <c r="B16" s="57">
        <v>5</v>
      </c>
      <c r="C16" s="58">
        <v>29.75</v>
      </c>
      <c r="D16" s="59">
        <v>3</v>
      </c>
      <c r="E16" s="60"/>
      <c r="F16" s="60"/>
      <c r="G16" s="60"/>
      <c r="H16" s="61">
        <f t="shared" si="1"/>
        <v>44.75</v>
      </c>
    </row>
    <row r="17" spans="1:8" ht="15">
      <c r="A17" s="56"/>
      <c r="B17" s="57">
        <v>6</v>
      </c>
      <c r="C17" s="58">
        <v>26.06</v>
      </c>
      <c r="D17" s="59"/>
      <c r="E17" s="60"/>
      <c r="F17" s="60"/>
      <c r="G17" s="60"/>
      <c r="H17" s="61">
        <f t="shared" si="1"/>
        <v>26.06</v>
      </c>
    </row>
    <row r="18" spans="1:8" ht="15">
      <c r="A18" s="56"/>
      <c r="B18" s="57"/>
      <c r="C18" s="58"/>
      <c r="D18" s="59"/>
      <c r="E18" s="60"/>
      <c r="F18" s="60"/>
      <c r="G18" s="60"/>
      <c r="H18" s="61">
        <f t="shared" si="1"/>
        <v>0</v>
      </c>
    </row>
    <row r="19" spans="1:8" ht="15.75" thickBot="1">
      <c r="A19" s="62" t="s">
        <v>39</v>
      </c>
      <c r="B19" s="63"/>
      <c r="C19" s="64">
        <f>C13+C14+C15+C16+C17+C18</f>
        <v>147.44</v>
      </c>
      <c r="D19" s="65">
        <f>(D13+D14+D15+D16+D17+D18)*5</f>
        <v>20</v>
      </c>
      <c r="E19" s="66">
        <f>(E13+E14+E15+E16+E17+E18)*10</f>
        <v>0</v>
      </c>
      <c r="F19" s="66">
        <f>(F13+F14+F15+F16+F17+F18)*10</f>
        <v>0</v>
      </c>
      <c r="G19" s="66">
        <f>(G13+G14+G15+G16+G17+G18)*5</f>
        <v>0</v>
      </c>
      <c r="H19" s="67">
        <f>C19+D19+E19+-F19-G19</f>
        <v>167.44</v>
      </c>
    </row>
    <row r="20" spans="1:8" ht="15.75" thickBot="1">
      <c r="A20" s="68"/>
      <c r="B20" s="69"/>
      <c r="C20" s="70"/>
      <c r="D20" s="71">
        <f>D19/5</f>
        <v>4</v>
      </c>
      <c r="E20" s="72"/>
      <c r="F20" s="72"/>
      <c r="G20" s="72"/>
      <c r="H20" s="73">
        <f>H13+H14+H15+H16+H17+H18</f>
        <v>167.44</v>
      </c>
    </row>
    <row r="21" spans="1:8" ht="15.75" thickBot="1">
      <c r="A21" s="74"/>
      <c r="B21" s="5"/>
      <c r="C21" s="4"/>
      <c r="D21" s="5"/>
      <c r="E21" s="3"/>
      <c r="F21" s="3"/>
      <c r="G21" s="3"/>
      <c r="H21" s="4"/>
    </row>
    <row r="22" spans="1:8" ht="15">
      <c r="A22" s="51" t="s">
        <v>31</v>
      </c>
      <c r="B22" s="52" t="s">
        <v>32</v>
      </c>
      <c r="C22" s="53" t="s">
        <v>33</v>
      </c>
      <c r="D22" s="52" t="s">
        <v>1</v>
      </c>
      <c r="E22" s="54" t="s">
        <v>34</v>
      </c>
      <c r="F22" s="54" t="s">
        <v>35</v>
      </c>
      <c r="G22" s="54" t="s">
        <v>36</v>
      </c>
      <c r="H22" s="55" t="s">
        <v>37</v>
      </c>
    </row>
    <row r="23" spans="1:8" ht="15">
      <c r="A23" s="56" t="s">
        <v>75</v>
      </c>
      <c r="B23" s="57">
        <v>2</v>
      </c>
      <c r="C23" s="58">
        <v>34.5</v>
      </c>
      <c r="D23" s="59"/>
      <c r="E23" s="60"/>
      <c r="F23" s="60"/>
      <c r="G23" s="60"/>
      <c r="H23" s="61">
        <f aca="true" t="shared" si="2" ref="H23:H28">C23+D23*5+E23*10+-F23*10-G23*5</f>
        <v>34.5</v>
      </c>
    </row>
    <row r="24" spans="1:8" ht="15">
      <c r="A24" s="56"/>
      <c r="B24" s="57">
        <v>3</v>
      </c>
      <c r="C24" s="58">
        <v>38.32</v>
      </c>
      <c r="D24" s="59"/>
      <c r="E24" s="60"/>
      <c r="F24" s="60"/>
      <c r="G24" s="60"/>
      <c r="H24" s="61">
        <f t="shared" si="2"/>
        <v>38.32</v>
      </c>
    </row>
    <row r="25" spans="1:8" ht="15">
      <c r="A25" s="56"/>
      <c r="B25" s="57">
        <v>4</v>
      </c>
      <c r="C25" s="58">
        <v>30.28</v>
      </c>
      <c r="D25" s="59"/>
      <c r="E25" s="60"/>
      <c r="F25" s="60"/>
      <c r="G25" s="60"/>
      <c r="H25" s="61">
        <f t="shared" si="2"/>
        <v>30.28</v>
      </c>
    </row>
    <row r="26" spans="1:8" ht="15">
      <c r="A26" s="56"/>
      <c r="B26" s="57">
        <v>5</v>
      </c>
      <c r="C26" s="58">
        <v>38.73</v>
      </c>
      <c r="D26" s="59"/>
      <c r="E26" s="60"/>
      <c r="F26" s="60"/>
      <c r="G26" s="60"/>
      <c r="H26" s="61">
        <f t="shared" si="2"/>
        <v>38.73</v>
      </c>
    </row>
    <row r="27" spans="1:8" ht="15">
      <c r="A27" s="56"/>
      <c r="B27" s="57">
        <v>6</v>
      </c>
      <c r="C27" s="58">
        <v>25.76</v>
      </c>
      <c r="D27" s="59"/>
      <c r="E27" s="60"/>
      <c r="F27" s="60"/>
      <c r="G27" s="60"/>
      <c r="H27" s="61">
        <f t="shared" si="2"/>
        <v>25.76</v>
      </c>
    </row>
    <row r="28" spans="1:8" ht="15">
      <c r="A28" s="56"/>
      <c r="B28" s="57"/>
      <c r="C28" s="58"/>
      <c r="D28" s="59"/>
      <c r="E28" s="60"/>
      <c r="F28" s="60"/>
      <c r="G28" s="60"/>
      <c r="H28" s="61">
        <f t="shared" si="2"/>
        <v>0</v>
      </c>
    </row>
    <row r="29" spans="1:8" ht="15" customHeight="1" thickBot="1">
      <c r="A29" s="62" t="s">
        <v>39</v>
      </c>
      <c r="B29" s="63"/>
      <c r="C29" s="64">
        <f>C23+C24+C25+C26+C27+C28</f>
        <v>167.58999999999997</v>
      </c>
      <c r="D29" s="65">
        <f>(D23+D24+D25+D26+D27+D28)*5</f>
        <v>0</v>
      </c>
      <c r="E29" s="66">
        <f>(E23+E24+E25+E26+E27+E28)*10</f>
        <v>0</v>
      </c>
      <c r="F29" s="66">
        <f>(F23+F24+F25+F26+F27+F28)*10</f>
        <v>0</v>
      </c>
      <c r="G29" s="66">
        <f>(G23+G24+G25+G26+G27+G28)*5</f>
        <v>0</v>
      </c>
      <c r="H29" s="67">
        <f>C29+D29+E29+-F29-G29</f>
        <v>167.58999999999997</v>
      </c>
    </row>
    <row r="30" spans="1:8" ht="15" customHeight="1" thickBot="1">
      <c r="A30" s="68"/>
      <c r="B30" s="69"/>
      <c r="C30" s="70"/>
      <c r="D30" s="71">
        <f>D29/5</f>
        <v>0</v>
      </c>
      <c r="E30" s="72"/>
      <c r="F30" s="72"/>
      <c r="G30" s="72"/>
      <c r="H30" s="73">
        <f>H23+H24+H25+H26+H27+H28</f>
        <v>167.58999999999997</v>
      </c>
    </row>
    <row r="31" spans="1:8" ht="15" customHeight="1" thickBot="1">
      <c r="A31" s="74"/>
      <c r="B31" s="5"/>
      <c r="C31" s="4"/>
      <c r="D31" s="5"/>
      <c r="E31" s="3"/>
      <c r="F31" s="3"/>
      <c r="G31" s="3"/>
      <c r="H31" s="4"/>
    </row>
    <row r="32" spans="1:8" ht="15" customHeight="1">
      <c r="A32" s="51" t="s">
        <v>31</v>
      </c>
      <c r="B32" s="52" t="s">
        <v>32</v>
      </c>
      <c r="C32" s="53" t="s">
        <v>33</v>
      </c>
      <c r="D32" s="52" t="s">
        <v>1</v>
      </c>
      <c r="E32" s="54" t="s">
        <v>34</v>
      </c>
      <c r="F32" s="54" t="s">
        <v>35</v>
      </c>
      <c r="G32" s="54" t="s">
        <v>36</v>
      </c>
      <c r="H32" s="55" t="s">
        <v>37</v>
      </c>
    </row>
    <row r="33" spans="1:8" ht="15">
      <c r="A33" s="56" t="s">
        <v>76</v>
      </c>
      <c r="B33" s="57">
        <v>2</v>
      </c>
      <c r="C33" s="58">
        <v>43.1</v>
      </c>
      <c r="D33" s="59"/>
      <c r="E33" s="60"/>
      <c r="F33" s="60"/>
      <c r="G33" s="60"/>
      <c r="H33" s="61">
        <f aca="true" t="shared" si="3" ref="H33:H38">C33+D33*5+E33*10+-F33*10-G33*5</f>
        <v>43.1</v>
      </c>
    </row>
    <row r="34" spans="1:8" ht="15">
      <c r="A34" s="56"/>
      <c r="B34" s="57">
        <v>3</v>
      </c>
      <c r="C34" s="58">
        <v>33.3</v>
      </c>
      <c r="D34" s="59"/>
      <c r="E34" s="60"/>
      <c r="F34" s="60"/>
      <c r="G34" s="60"/>
      <c r="H34" s="61">
        <f t="shared" si="3"/>
        <v>33.3</v>
      </c>
    </row>
    <row r="35" spans="1:8" ht="15">
      <c r="A35" s="56"/>
      <c r="B35" s="57">
        <v>4</v>
      </c>
      <c r="C35" s="58">
        <v>30.03</v>
      </c>
      <c r="D35" s="59"/>
      <c r="E35" s="60"/>
      <c r="F35" s="60"/>
      <c r="G35" s="60"/>
      <c r="H35" s="61">
        <f t="shared" si="3"/>
        <v>30.03</v>
      </c>
    </row>
    <row r="36" spans="1:8" ht="15">
      <c r="A36" s="56"/>
      <c r="B36" s="57">
        <v>5</v>
      </c>
      <c r="C36" s="58">
        <v>31.6</v>
      </c>
      <c r="D36" s="59"/>
      <c r="E36" s="60"/>
      <c r="F36" s="60"/>
      <c r="G36" s="60"/>
      <c r="H36" s="61">
        <f t="shared" si="3"/>
        <v>31.6</v>
      </c>
    </row>
    <row r="37" spans="1:8" ht="15">
      <c r="A37" s="56"/>
      <c r="B37" s="57">
        <v>6</v>
      </c>
      <c r="C37" s="58">
        <v>32.7</v>
      </c>
      <c r="D37" s="59"/>
      <c r="E37" s="60"/>
      <c r="F37" s="60"/>
      <c r="G37" s="60"/>
      <c r="H37" s="61">
        <f t="shared" si="3"/>
        <v>32.7</v>
      </c>
    </row>
    <row r="38" spans="1:8" ht="15">
      <c r="A38" s="56"/>
      <c r="B38" s="57"/>
      <c r="C38" s="58"/>
      <c r="D38" s="59"/>
      <c r="E38" s="60"/>
      <c r="F38" s="60"/>
      <c r="G38" s="60"/>
      <c r="H38" s="61">
        <f t="shared" si="3"/>
        <v>0</v>
      </c>
    </row>
    <row r="39" spans="1:8" ht="15.75" thickBot="1">
      <c r="A39" s="62" t="s">
        <v>39</v>
      </c>
      <c r="B39" s="63"/>
      <c r="C39" s="64">
        <f>C33+C34+C35+C36+C37+C38</f>
        <v>170.73000000000002</v>
      </c>
      <c r="D39" s="65">
        <f>(D33+D34+D35+D36+D37+D38)*5</f>
        <v>0</v>
      </c>
      <c r="E39" s="66">
        <f>(E33+E34+E35+E36+E37+E38)*10</f>
        <v>0</v>
      </c>
      <c r="F39" s="66">
        <f>(F33+F34+F35+F36+F37+F38)*10</f>
        <v>0</v>
      </c>
      <c r="G39" s="66">
        <f>(G33+G34+G35+G36+G37+G38)*5</f>
        <v>0</v>
      </c>
      <c r="H39" s="67">
        <f>C39+D39+E39+-F39-G39</f>
        <v>170.73000000000002</v>
      </c>
    </row>
    <row r="40" spans="1:8" ht="15.75" thickBot="1">
      <c r="A40" s="68"/>
      <c r="B40" s="69"/>
      <c r="C40" s="70"/>
      <c r="D40" s="71">
        <f>D39/5</f>
        <v>0</v>
      </c>
      <c r="E40" s="72"/>
      <c r="F40" s="72"/>
      <c r="G40" s="72"/>
      <c r="H40" s="73">
        <f>H33+H34+H35+H36+H37+H38</f>
        <v>170.73000000000002</v>
      </c>
    </row>
    <row r="41" spans="1:8" ht="15.75" thickBot="1">
      <c r="A41" s="74"/>
      <c r="B41" s="5"/>
      <c r="C41" s="4"/>
      <c r="D41" s="5"/>
      <c r="E41" s="3"/>
      <c r="F41" s="3"/>
      <c r="G41" s="3"/>
      <c r="H41" s="4"/>
    </row>
    <row r="42" spans="1:8" ht="15">
      <c r="A42" s="51" t="s">
        <v>31</v>
      </c>
      <c r="B42" s="52" t="s">
        <v>32</v>
      </c>
      <c r="C42" s="53" t="s">
        <v>33</v>
      </c>
      <c r="D42" s="52" t="s">
        <v>1</v>
      </c>
      <c r="E42" s="54" t="s">
        <v>34</v>
      </c>
      <c r="F42" s="54" t="s">
        <v>35</v>
      </c>
      <c r="G42" s="54" t="s">
        <v>36</v>
      </c>
      <c r="H42" s="55" t="s">
        <v>37</v>
      </c>
    </row>
    <row r="43" spans="1:8" ht="15">
      <c r="A43" s="56" t="s">
        <v>77</v>
      </c>
      <c r="B43" s="57">
        <v>2</v>
      </c>
      <c r="C43" s="58">
        <v>43.55</v>
      </c>
      <c r="D43" s="59"/>
      <c r="E43" s="60"/>
      <c r="F43" s="60"/>
      <c r="G43" s="60"/>
      <c r="H43" s="61">
        <f aca="true" t="shared" si="4" ref="H43:H48">C43+D43*5+E43*10+-F43*10-G43*5</f>
        <v>43.55</v>
      </c>
    </row>
    <row r="44" spans="1:8" ht="15">
      <c r="A44" s="56"/>
      <c r="B44" s="57">
        <v>3</v>
      </c>
      <c r="C44" s="58">
        <v>52.36</v>
      </c>
      <c r="D44" s="59">
        <v>2</v>
      </c>
      <c r="E44" s="60"/>
      <c r="F44" s="60"/>
      <c r="G44" s="60"/>
      <c r="H44" s="61">
        <f t="shared" si="4"/>
        <v>62.36</v>
      </c>
    </row>
    <row r="45" spans="1:8" ht="15">
      <c r="A45" s="56"/>
      <c r="B45" s="57">
        <v>4</v>
      </c>
      <c r="C45" s="58">
        <v>47.56</v>
      </c>
      <c r="D45" s="59"/>
      <c r="E45" s="60"/>
      <c r="F45" s="60"/>
      <c r="G45" s="60"/>
      <c r="H45" s="61">
        <f t="shared" si="4"/>
        <v>47.56</v>
      </c>
    </row>
    <row r="46" spans="1:8" ht="15">
      <c r="A46" s="56"/>
      <c r="B46" s="57">
        <v>5</v>
      </c>
      <c r="C46" s="58">
        <v>47.22</v>
      </c>
      <c r="D46" s="59">
        <v>1</v>
      </c>
      <c r="E46" s="60"/>
      <c r="F46" s="60"/>
      <c r="G46" s="60"/>
      <c r="H46" s="61">
        <f t="shared" si="4"/>
        <v>52.22</v>
      </c>
    </row>
    <row r="47" spans="1:8" ht="15">
      <c r="A47" s="56"/>
      <c r="B47" s="57">
        <v>6</v>
      </c>
      <c r="C47" s="58">
        <v>42.69</v>
      </c>
      <c r="D47" s="59"/>
      <c r="E47" s="60"/>
      <c r="F47" s="60"/>
      <c r="G47" s="60"/>
      <c r="H47" s="61">
        <f t="shared" si="4"/>
        <v>42.69</v>
      </c>
    </row>
    <row r="48" spans="1:8" ht="15">
      <c r="A48" s="56"/>
      <c r="B48" s="57"/>
      <c r="C48" s="58"/>
      <c r="D48" s="59"/>
      <c r="E48" s="60"/>
      <c r="F48" s="60"/>
      <c r="G48" s="60"/>
      <c r="H48" s="61">
        <f t="shared" si="4"/>
        <v>0</v>
      </c>
    </row>
    <row r="49" spans="1:8" ht="15.75" thickBot="1">
      <c r="A49" s="62" t="s">
        <v>39</v>
      </c>
      <c r="B49" s="63"/>
      <c r="C49" s="64">
        <f>C43+C44+C45+C46+C47+C48</f>
        <v>233.38</v>
      </c>
      <c r="D49" s="65">
        <f>(D43+D44+D45+D46+D47+D48)*5</f>
        <v>15</v>
      </c>
      <c r="E49" s="66">
        <f>(E43+E44+E45+E46+E47+E48)*10</f>
        <v>0</v>
      </c>
      <c r="F49" s="66">
        <f>(F43+F44+F45+F46+F47+F48)*10</f>
        <v>0</v>
      </c>
      <c r="G49" s="66">
        <f>(G43+G44+G45+G46+G47+G48)*5</f>
        <v>0</v>
      </c>
      <c r="H49" s="67">
        <f>C49+D49+E49+-F49-G49</f>
        <v>248.38</v>
      </c>
    </row>
    <row r="50" spans="1:8" ht="15.75" thickBot="1">
      <c r="A50" s="68"/>
      <c r="B50" s="69"/>
      <c r="C50" s="70"/>
      <c r="D50" s="71">
        <f>D49/5</f>
        <v>3</v>
      </c>
      <c r="E50" s="72"/>
      <c r="F50" s="72"/>
      <c r="G50" s="72"/>
      <c r="H50" s="73">
        <f>H43+H44+H45+H46+H47+H48</f>
        <v>248.38</v>
      </c>
    </row>
    <row r="51" spans="1:8" ht="15.75" thickBot="1">
      <c r="A51" s="74"/>
      <c r="B51" s="5"/>
      <c r="C51" s="4"/>
      <c r="D51" s="5"/>
      <c r="E51" s="3"/>
      <c r="F51" s="3"/>
      <c r="G51" s="3"/>
      <c r="H51" s="4"/>
    </row>
    <row r="52" spans="1:8" ht="15">
      <c r="A52" s="51" t="s">
        <v>31</v>
      </c>
      <c r="B52" s="52" t="s">
        <v>32</v>
      </c>
      <c r="C52" s="53" t="s">
        <v>33</v>
      </c>
      <c r="D52" s="52" t="s">
        <v>1</v>
      </c>
      <c r="E52" s="54" t="s">
        <v>34</v>
      </c>
      <c r="F52" s="54" t="s">
        <v>35</v>
      </c>
      <c r="G52" s="54" t="s">
        <v>36</v>
      </c>
      <c r="H52" s="55" t="s">
        <v>37</v>
      </c>
    </row>
    <row r="53" spans="1:8" ht="15">
      <c r="A53" s="56" t="s">
        <v>78</v>
      </c>
      <c r="B53" s="57">
        <v>2</v>
      </c>
      <c r="C53" s="58">
        <v>88.81</v>
      </c>
      <c r="D53" s="59">
        <v>2</v>
      </c>
      <c r="E53" s="60"/>
      <c r="F53" s="60"/>
      <c r="G53" s="60"/>
      <c r="H53" s="61">
        <f aca="true" t="shared" si="5" ref="H53:H58">C53+D53*5+E53*10+-F53*10-G53*5</f>
        <v>98.81</v>
      </c>
    </row>
    <row r="54" spans="1:8" ht="15">
      <c r="A54" s="56"/>
      <c r="B54" s="57">
        <v>3</v>
      </c>
      <c r="C54" s="58">
        <v>73.66</v>
      </c>
      <c r="D54" s="59">
        <v>4</v>
      </c>
      <c r="E54" s="60"/>
      <c r="F54" s="60"/>
      <c r="G54" s="60"/>
      <c r="H54" s="61">
        <f t="shared" si="5"/>
        <v>93.66</v>
      </c>
    </row>
    <row r="55" spans="1:8" ht="15">
      <c r="A55" s="56"/>
      <c r="B55" s="57">
        <v>4</v>
      </c>
      <c r="C55" s="58">
        <v>70.79</v>
      </c>
      <c r="D55" s="59"/>
      <c r="E55" s="60"/>
      <c r="F55" s="60"/>
      <c r="G55" s="60"/>
      <c r="H55" s="61">
        <f t="shared" si="5"/>
        <v>70.79</v>
      </c>
    </row>
    <row r="56" spans="1:8" ht="15">
      <c r="A56" s="56"/>
      <c r="B56" s="57">
        <v>5</v>
      </c>
      <c r="C56" s="58">
        <v>74.28</v>
      </c>
      <c r="D56" s="59">
        <v>2</v>
      </c>
      <c r="E56" s="60">
        <v>1</v>
      </c>
      <c r="F56" s="60"/>
      <c r="G56" s="60"/>
      <c r="H56" s="61">
        <f t="shared" si="5"/>
        <v>94.28</v>
      </c>
    </row>
    <row r="57" spans="1:8" ht="15">
      <c r="A57" s="56"/>
      <c r="B57" s="57">
        <v>6</v>
      </c>
      <c r="C57" s="58">
        <v>66.74</v>
      </c>
      <c r="D57" s="59">
        <v>1</v>
      </c>
      <c r="E57" s="60">
        <v>1</v>
      </c>
      <c r="F57" s="60"/>
      <c r="G57" s="60"/>
      <c r="H57" s="61">
        <f t="shared" si="5"/>
        <v>81.74</v>
      </c>
    </row>
    <row r="58" spans="1:8" ht="15">
      <c r="A58" s="56"/>
      <c r="B58" s="57"/>
      <c r="C58" s="58"/>
      <c r="D58" s="59"/>
      <c r="E58" s="60"/>
      <c r="F58" s="60"/>
      <c r="G58" s="60"/>
      <c r="H58" s="61">
        <f t="shared" si="5"/>
        <v>0</v>
      </c>
    </row>
    <row r="59" spans="1:8" ht="15.75" thickBot="1">
      <c r="A59" s="62" t="s">
        <v>39</v>
      </c>
      <c r="B59" s="63"/>
      <c r="C59" s="64">
        <f>C53+C54+C55+C56+C57+C58</f>
        <v>374.28</v>
      </c>
      <c r="D59" s="65">
        <f>(D53+D54+D55+D56+D57+D58)*5</f>
        <v>45</v>
      </c>
      <c r="E59" s="66">
        <f>(E53+E54+E55+E56+E57+E58)*10</f>
        <v>20</v>
      </c>
      <c r="F59" s="66">
        <f>(F53+F54+F55+F56+F57+F58)*10</f>
        <v>0</v>
      </c>
      <c r="G59" s="66">
        <f>(G53+G54+G55+G56+G57+G58)*5</f>
        <v>0</v>
      </c>
      <c r="H59" s="67">
        <f>C59+D59+E59+-F59-G59</f>
        <v>439.28</v>
      </c>
    </row>
    <row r="60" spans="1:8" ht="15.75" thickBot="1">
      <c r="A60" s="68"/>
      <c r="B60" s="69"/>
      <c r="C60" s="70"/>
      <c r="D60" s="71">
        <f>D59/5</f>
        <v>9</v>
      </c>
      <c r="E60" s="72"/>
      <c r="F60" s="72"/>
      <c r="G60" s="72"/>
      <c r="H60" s="73">
        <f>H53+H54+H55+H56+H57+H58</f>
        <v>439.28</v>
      </c>
    </row>
    <row r="61" spans="1:8" ht="15.75" thickBot="1">
      <c r="A61" s="74"/>
      <c r="B61" s="5"/>
      <c r="C61" s="4"/>
      <c r="D61" s="5"/>
      <c r="E61" s="3"/>
      <c r="F61" s="3"/>
      <c r="G61" s="3"/>
      <c r="H61" s="4"/>
    </row>
    <row r="62" spans="1:8" ht="15">
      <c r="A62" s="51" t="s">
        <v>31</v>
      </c>
      <c r="B62" s="52" t="s">
        <v>32</v>
      </c>
      <c r="C62" s="53" t="s">
        <v>33</v>
      </c>
      <c r="D62" s="52" t="s">
        <v>1</v>
      </c>
      <c r="E62" s="54" t="s">
        <v>34</v>
      </c>
      <c r="F62" s="54" t="s">
        <v>35</v>
      </c>
      <c r="G62" s="54" t="s">
        <v>36</v>
      </c>
      <c r="H62" s="55" t="s">
        <v>37</v>
      </c>
    </row>
    <row r="63" spans="1:8" ht="15">
      <c r="A63" s="56" t="s">
        <v>43</v>
      </c>
      <c r="B63" s="57">
        <v>2</v>
      </c>
      <c r="C63" s="58">
        <v>73.19</v>
      </c>
      <c r="D63" s="59">
        <v>2</v>
      </c>
      <c r="E63" s="60">
        <v>1</v>
      </c>
      <c r="F63" s="60"/>
      <c r="G63" s="60"/>
      <c r="H63" s="61">
        <f aca="true" t="shared" si="6" ref="H63:H68">C63+D63*5+E63*10+-F63*10-G63*5</f>
        <v>93.19</v>
      </c>
    </row>
    <row r="64" spans="1:8" ht="15">
      <c r="A64" s="56"/>
      <c r="B64" s="57">
        <v>3</v>
      </c>
      <c r="C64" s="58">
        <v>83.41</v>
      </c>
      <c r="D64" s="59">
        <v>4</v>
      </c>
      <c r="E64" s="60"/>
      <c r="F64" s="60"/>
      <c r="G64" s="60"/>
      <c r="H64" s="61">
        <f t="shared" si="6"/>
        <v>103.41</v>
      </c>
    </row>
    <row r="65" spans="1:8" ht="15">
      <c r="A65" s="56"/>
      <c r="B65" s="57">
        <v>4</v>
      </c>
      <c r="C65" s="58">
        <v>69.38</v>
      </c>
      <c r="D65" s="59">
        <v>1</v>
      </c>
      <c r="E65" s="60">
        <v>1</v>
      </c>
      <c r="F65" s="60"/>
      <c r="G65" s="60"/>
      <c r="H65" s="61">
        <f t="shared" si="6"/>
        <v>84.38</v>
      </c>
    </row>
    <row r="66" spans="1:8" ht="15">
      <c r="A66" s="56"/>
      <c r="B66" s="57">
        <v>5</v>
      </c>
      <c r="C66" s="58">
        <v>59.56</v>
      </c>
      <c r="D66" s="59">
        <v>7</v>
      </c>
      <c r="E66" s="60">
        <v>1</v>
      </c>
      <c r="F66" s="60"/>
      <c r="G66" s="60"/>
      <c r="H66" s="61">
        <f t="shared" si="6"/>
        <v>104.56</v>
      </c>
    </row>
    <row r="67" spans="1:8" ht="15">
      <c r="A67" s="56"/>
      <c r="B67" s="57">
        <v>6</v>
      </c>
      <c r="C67" s="58">
        <v>68.13</v>
      </c>
      <c r="D67" s="59">
        <v>1</v>
      </c>
      <c r="E67" s="60"/>
      <c r="F67" s="60"/>
      <c r="G67" s="60"/>
      <c r="H67" s="61">
        <f t="shared" si="6"/>
        <v>73.13</v>
      </c>
    </row>
    <row r="68" spans="1:8" ht="15">
      <c r="A68" s="56"/>
      <c r="B68" s="57"/>
      <c r="C68" s="58"/>
      <c r="D68" s="59"/>
      <c r="E68" s="60"/>
      <c r="F68" s="60"/>
      <c r="G68" s="60"/>
      <c r="H68" s="61">
        <f t="shared" si="6"/>
        <v>0</v>
      </c>
    </row>
    <row r="69" spans="1:8" ht="15.75" thickBot="1">
      <c r="A69" s="62" t="s">
        <v>39</v>
      </c>
      <c r="B69" s="63"/>
      <c r="C69" s="64">
        <f>C63+C64+C65+C66+C67+C68</f>
        <v>353.66999999999996</v>
      </c>
      <c r="D69" s="65">
        <f>(D63+D64+D65+D66+D67+D68)*5</f>
        <v>75</v>
      </c>
      <c r="E69" s="66">
        <f>(E63+E64+E65+E66+E67+E68)*10</f>
        <v>30</v>
      </c>
      <c r="F69" s="66">
        <f>(F63+F64+F65+F66+F67+F68)*10</f>
        <v>0</v>
      </c>
      <c r="G69" s="66">
        <f>(G63+G64+G65+G66+G67+G68)*5</f>
        <v>0</v>
      </c>
      <c r="H69" s="67">
        <f>C69+D69+E69+-F69-G69</f>
        <v>458.66999999999996</v>
      </c>
    </row>
    <row r="70" spans="1:8" ht="15.75" thickBot="1">
      <c r="A70" s="68"/>
      <c r="B70" s="69"/>
      <c r="C70" s="70"/>
      <c r="D70" s="71">
        <f>D69/5</f>
        <v>15</v>
      </c>
      <c r="E70" s="72"/>
      <c r="F70" s="72"/>
      <c r="G70" s="72"/>
      <c r="H70" s="73">
        <f>H63+H64+H65+H66+H67+H68</f>
        <v>458.67</v>
      </c>
    </row>
    <row r="71" spans="1:8" ht="15">
      <c r="A71" s="21"/>
      <c r="B71" s="22"/>
      <c r="C71" s="23"/>
      <c r="D71" s="28"/>
      <c r="E71" s="24"/>
      <c r="F71" s="24"/>
      <c r="G71" s="24"/>
      <c r="H71" s="20"/>
    </row>
    <row r="72" spans="1:8" ht="15">
      <c r="A72" s="13"/>
      <c r="B72" s="25"/>
      <c r="C72" s="26"/>
      <c r="D72" s="25"/>
      <c r="E72" s="27"/>
      <c r="F72" s="27"/>
      <c r="G72" s="27"/>
      <c r="H72" s="26"/>
    </row>
    <row r="73" spans="1:8" ht="18.75" thickBot="1">
      <c r="A73" s="11" t="s">
        <v>9</v>
      </c>
      <c r="B73" s="5"/>
      <c r="C73" s="4"/>
      <c r="D73" s="5"/>
      <c r="E73" s="3"/>
      <c r="F73" s="3"/>
      <c r="G73" s="3"/>
      <c r="H73" s="4"/>
    </row>
    <row r="74" spans="1:8" ht="15">
      <c r="A74" s="51" t="s">
        <v>31</v>
      </c>
      <c r="B74" s="52" t="s">
        <v>32</v>
      </c>
      <c r="C74" s="53" t="s">
        <v>33</v>
      </c>
      <c r="D74" s="52" t="s">
        <v>1</v>
      </c>
      <c r="E74" s="54" t="s">
        <v>34</v>
      </c>
      <c r="F74" s="54" t="s">
        <v>35</v>
      </c>
      <c r="G74" s="54" t="s">
        <v>36</v>
      </c>
      <c r="H74" s="55" t="s">
        <v>37</v>
      </c>
    </row>
    <row r="75" spans="1:8" ht="15">
      <c r="A75" s="56" t="s">
        <v>45</v>
      </c>
      <c r="B75" s="57">
        <v>2</v>
      </c>
      <c r="C75" s="58">
        <v>23.05</v>
      </c>
      <c r="D75" s="59">
        <v>1</v>
      </c>
      <c r="E75" s="60"/>
      <c r="F75" s="60"/>
      <c r="G75" s="60"/>
      <c r="H75" s="61">
        <f aca="true" t="shared" si="7" ref="H75:H80">C75+D75*5+E75*10+-F75*10-G75*5</f>
        <v>28.05</v>
      </c>
    </row>
    <row r="76" spans="1:8" ht="15">
      <c r="A76" s="56"/>
      <c r="B76" s="57">
        <v>3</v>
      </c>
      <c r="C76" s="58">
        <v>23.56</v>
      </c>
      <c r="D76" s="59"/>
      <c r="E76" s="60"/>
      <c r="F76" s="60"/>
      <c r="G76" s="60"/>
      <c r="H76" s="61">
        <f t="shared" si="7"/>
        <v>23.56</v>
      </c>
    </row>
    <row r="77" spans="1:8" ht="15">
      <c r="A77" s="56"/>
      <c r="B77" s="57">
        <v>4</v>
      </c>
      <c r="C77" s="58">
        <v>22.61</v>
      </c>
      <c r="D77" s="59"/>
      <c r="E77" s="60"/>
      <c r="F77" s="60"/>
      <c r="G77" s="60"/>
      <c r="H77" s="61">
        <f t="shared" si="7"/>
        <v>22.61</v>
      </c>
    </row>
    <row r="78" spans="1:8" ht="15">
      <c r="A78" s="56"/>
      <c r="B78" s="57">
        <v>5</v>
      </c>
      <c r="C78" s="58">
        <v>23.31</v>
      </c>
      <c r="D78" s="59"/>
      <c r="E78" s="60"/>
      <c r="F78" s="60"/>
      <c r="G78" s="60"/>
      <c r="H78" s="61">
        <f t="shared" si="7"/>
        <v>23.31</v>
      </c>
    </row>
    <row r="79" spans="1:8" ht="15">
      <c r="A79" s="56"/>
      <c r="B79" s="57">
        <v>6</v>
      </c>
      <c r="C79" s="58">
        <v>23.02</v>
      </c>
      <c r="D79" s="59"/>
      <c r="E79" s="60"/>
      <c r="F79" s="60"/>
      <c r="G79" s="60"/>
      <c r="H79" s="61">
        <f t="shared" si="7"/>
        <v>23.02</v>
      </c>
    </row>
    <row r="80" spans="1:8" ht="15">
      <c r="A80" s="56"/>
      <c r="B80" s="57"/>
      <c r="C80" s="58"/>
      <c r="D80" s="59"/>
      <c r="E80" s="60"/>
      <c r="F80" s="60"/>
      <c r="G80" s="60"/>
      <c r="H80" s="61">
        <f t="shared" si="7"/>
        <v>0</v>
      </c>
    </row>
    <row r="81" spans="1:8" ht="15.75" thickBot="1">
      <c r="A81" s="62" t="s">
        <v>39</v>
      </c>
      <c r="B81" s="63"/>
      <c r="C81" s="64">
        <f>C75+C76+C77+C78+C79+C80</f>
        <v>115.55</v>
      </c>
      <c r="D81" s="65">
        <f>(D75+D76+D77+D78+D79+D80)*5</f>
        <v>5</v>
      </c>
      <c r="E81" s="66">
        <f>(E75+E76+E77+E78+E79+E80)*10</f>
        <v>0</v>
      </c>
      <c r="F81" s="66">
        <f>(F75+F76+F77+F78+F79+F80)*10</f>
        <v>0</v>
      </c>
      <c r="G81" s="66">
        <f>(G75+G76+G77+G78+G79+G80)*5</f>
        <v>0</v>
      </c>
      <c r="H81" s="67">
        <f>C81+D81+E81+-F81-G81</f>
        <v>120.55</v>
      </c>
    </row>
    <row r="82" spans="1:8" ht="15.75" thickBot="1">
      <c r="A82" s="68"/>
      <c r="B82" s="69"/>
      <c r="C82" s="70"/>
      <c r="D82" s="71">
        <f>D81/5</f>
        <v>1</v>
      </c>
      <c r="E82" s="72"/>
      <c r="F82" s="72"/>
      <c r="G82" s="72"/>
      <c r="H82" s="73">
        <f>H75+H76+H77+H78+H79+H80</f>
        <v>120.55</v>
      </c>
    </row>
    <row r="83" spans="1:8" ht="15.75" thickBot="1">
      <c r="A83" s="74"/>
      <c r="B83" s="5"/>
      <c r="C83" s="4"/>
      <c r="D83" s="5"/>
      <c r="E83" s="3"/>
      <c r="F83" s="3"/>
      <c r="G83" s="3"/>
      <c r="H83" s="4"/>
    </row>
    <row r="84" spans="1:8" ht="15">
      <c r="A84" s="51" t="s">
        <v>31</v>
      </c>
      <c r="B84" s="52" t="s">
        <v>32</v>
      </c>
      <c r="C84" s="53" t="s">
        <v>33</v>
      </c>
      <c r="D84" s="52" t="s">
        <v>1</v>
      </c>
      <c r="E84" s="54" t="s">
        <v>34</v>
      </c>
      <c r="F84" s="54" t="s">
        <v>35</v>
      </c>
      <c r="G84" s="54" t="s">
        <v>36</v>
      </c>
      <c r="H84" s="55" t="s">
        <v>37</v>
      </c>
    </row>
    <row r="85" spans="1:8" ht="15">
      <c r="A85" s="56" t="s">
        <v>79</v>
      </c>
      <c r="B85" s="57">
        <v>2</v>
      </c>
      <c r="C85" s="58">
        <v>29.6</v>
      </c>
      <c r="D85" s="59">
        <v>1</v>
      </c>
      <c r="E85" s="60"/>
      <c r="F85" s="60"/>
      <c r="G85" s="60"/>
      <c r="H85" s="61">
        <f aca="true" t="shared" si="8" ref="H85:H90">C85+D85*5+E85*10+-F85*10-G85*5</f>
        <v>34.6</v>
      </c>
    </row>
    <row r="86" spans="1:8" ht="15">
      <c r="A86" s="56"/>
      <c r="B86" s="57">
        <v>3</v>
      </c>
      <c r="C86" s="58">
        <v>28.63</v>
      </c>
      <c r="D86" s="59"/>
      <c r="E86" s="60"/>
      <c r="F86" s="60"/>
      <c r="G86" s="60"/>
      <c r="H86" s="61">
        <f t="shared" si="8"/>
        <v>28.63</v>
      </c>
    </row>
    <row r="87" spans="1:8" ht="15">
      <c r="A87" s="56"/>
      <c r="B87" s="57">
        <v>4</v>
      </c>
      <c r="C87" s="58">
        <v>31.5</v>
      </c>
      <c r="D87" s="59">
        <v>1</v>
      </c>
      <c r="E87" s="60"/>
      <c r="F87" s="60"/>
      <c r="G87" s="60"/>
      <c r="H87" s="61">
        <f t="shared" si="8"/>
        <v>36.5</v>
      </c>
    </row>
    <row r="88" spans="1:8" ht="15">
      <c r="A88" s="56"/>
      <c r="B88" s="57">
        <v>5</v>
      </c>
      <c r="C88" s="58">
        <v>24.97</v>
      </c>
      <c r="D88" s="59">
        <v>1</v>
      </c>
      <c r="E88" s="60"/>
      <c r="F88" s="60"/>
      <c r="G88" s="60"/>
      <c r="H88" s="61">
        <f t="shared" si="8"/>
        <v>29.97</v>
      </c>
    </row>
    <row r="89" spans="1:8" ht="15">
      <c r="A89" s="56"/>
      <c r="B89" s="57">
        <v>6</v>
      </c>
      <c r="C89" s="58">
        <v>29.52</v>
      </c>
      <c r="D89" s="59"/>
      <c r="E89" s="60"/>
      <c r="F89" s="60"/>
      <c r="G89" s="60"/>
      <c r="H89" s="61">
        <f t="shared" si="8"/>
        <v>29.52</v>
      </c>
    </row>
    <row r="90" spans="1:8" ht="15">
      <c r="A90" s="56"/>
      <c r="B90" s="57"/>
      <c r="C90" s="58"/>
      <c r="D90" s="59"/>
      <c r="E90" s="60"/>
      <c r="F90" s="60"/>
      <c r="G90" s="60"/>
      <c r="H90" s="61">
        <f t="shared" si="8"/>
        <v>0</v>
      </c>
    </row>
    <row r="91" spans="1:8" ht="15.75" thickBot="1">
      <c r="A91" s="62" t="s">
        <v>39</v>
      </c>
      <c r="B91" s="63"/>
      <c r="C91" s="64">
        <f>C85+C86+C87+C88+C89+C90</f>
        <v>144.22</v>
      </c>
      <c r="D91" s="65">
        <f>(D85+D86+D87+D88+D89+D90)*5</f>
        <v>15</v>
      </c>
      <c r="E91" s="66">
        <f>(E85+E86+E87+E88+E89+E90)*10</f>
        <v>0</v>
      </c>
      <c r="F91" s="66">
        <f>(F85+F86+F87+F88+F89+F90)*10</f>
        <v>0</v>
      </c>
      <c r="G91" s="66">
        <f>(G85+G86+G87+G88+G89+G90)*5</f>
        <v>0</v>
      </c>
      <c r="H91" s="67">
        <f>C91+D91+E91+-F91-G91</f>
        <v>159.22</v>
      </c>
    </row>
    <row r="92" spans="1:8" ht="15.75" thickBot="1">
      <c r="A92" s="68"/>
      <c r="B92" s="69"/>
      <c r="C92" s="70"/>
      <c r="D92" s="71">
        <f>D91/5</f>
        <v>3</v>
      </c>
      <c r="E92" s="72"/>
      <c r="F92" s="72"/>
      <c r="G92" s="72"/>
      <c r="H92" s="73">
        <f>H85+H86+H87+H88+H89+H90</f>
        <v>159.22</v>
      </c>
    </row>
    <row r="93" spans="1:8" ht="15.75" thickBot="1">
      <c r="A93" s="74"/>
      <c r="B93" s="5"/>
      <c r="C93" s="4"/>
      <c r="D93" s="5"/>
      <c r="E93" s="3"/>
      <c r="F93" s="3"/>
      <c r="G93" s="3"/>
      <c r="H93" s="4"/>
    </row>
    <row r="94" spans="1:8" ht="15">
      <c r="A94" s="51" t="s">
        <v>31</v>
      </c>
      <c r="B94" s="52" t="s">
        <v>32</v>
      </c>
      <c r="C94" s="53" t="s">
        <v>33</v>
      </c>
      <c r="D94" s="52" t="s">
        <v>1</v>
      </c>
      <c r="E94" s="54" t="s">
        <v>34</v>
      </c>
      <c r="F94" s="54" t="s">
        <v>35</v>
      </c>
      <c r="G94" s="54" t="s">
        <v>36</v>
      </c>
      <c r="H94" s="55" t="s">
        <v>37</v>
      </c>
    </row>
    <row r="95" spans="1:8" ht="15">
      <c r="A95" s="56" t="s">
        <v>47</v>
      </c>
      <c r="B95" s="57">
        <v>2</v>
      </c>
      <c r="C95" s="58">
        <v>34.84</v>
      </c>
      <c r="D95" s="59"/>
      <c r="E95" s="60"/>
      <c r="F95" s="60"/>
      <c r="G95" s="60"/>
      <c r="H95" s="61">
        <f aca="true" t="shared" si="9" ref="H95:H100">C95+D95*5+E95*10+-F95*10-G95*5</f>
        <v>34.84</v>
      </c>
    </row>
    <row r="96" spans="1:8" ht="15">
      <c r="A96" s="56"/>
      <c r="B96" s="57">
        <v>3</v>
      </c>
      <c r="C96" s="58">
        <v>43.45</v>
      </c>
      <c r="D96" s="59">
        <v>2</v>
      </c>
      <c r="E96" s="60"/>
      <c r="F96" s="60"/>
      <c r="G96" s="60"/>
      <c r="H96" s="61">
        <f t="shared" si="9"/>
        <v>53.45</v>
      </c>
    </row>
    <row r="97" spans="1:8" ht="15">
      <c r="A97" s="56"/>
      <c r="B97" s="57">
        <v>4</v>
      </c>
      <c r="C97" s="58">
        <v>37.3</v>
      </c>
      <c r="D97" s="59"/>
      <c r="E97" s="60"/>
      <c r="F97" s="60"/>
      <c r="G97" s="60"/>
      <c r="H97" s="61">
        <f t="shared" si="9"/>
        <v>37.3</v>
      </c>
    </row>
    <row r="98" spans="1:8" ht="15">
      <c r="A98" s="56"/>
      <c r="B98" s="57">
        <v>5</v>
      </c>
      <c r="C98" s="58">
        <v>35.09</v>
      </c>
      <c r="D98" s="59"/>
      <c r="E98" s="60"/>
      <c r="F98" s="60"/>
      <c r="G98" s="60"/>
      <c r="H98" s="61">
        <f t="shared" si="9"/>
        <v>35.09</v>
      </c>
    </row>
    <row r="99" spans="1:8" ht="15">
      <c r="A99" s="56"/>
      <c r="B99" s="57">
        <v>6</v>
      </c>
      <c r="C99" s="58">
        <v>32.82</v>
      </c>
      <c r="D99" s="59"/>
      <c r="E99" s="60"/>
      <c r="F99" s="60"/>
      <c r="G99" s="60"/>
      <c r="H99" s="61">
        <f t="shared" si="9"/>
        <v>32.82</v>
      </c>
    </row>
    <row r="100" spans="1:8" ht="15">
      <c r="A100" s="56"/>
      <c r="B100" s="57"/>
      <c r="C100" s="58"/>
      <c r="D100" s="59"/>
      <c r="E100" s="60"/>
      <c r="F100" s="60"/>
      <c r="G100" s="60"/>
      <c r="H100" s="61">
        <f t="shared" si="9"/>
        <v>0</v>
      </c>
    </row>
    <row r="101" spans="1:8" ht="15.75" thickBot="1">
      <c r="A101" s="62" t="s">
        <v>39</v>
      </c>
      <c r="B101" s="63"/>
      <c r="C101" s="64">
        <f>C95+C96+C97+C98+C99+C100</f>
        <v>183.5</v>
      </c>
      <c r="D101" s="65">
        <f>(D95+D96+D97+D98+D99+D100)*5</f>
        <v>10</v>
      </c>
      <c r="E101" s="66">
        <f>(E95+E96+E97+E98+E99+E100)*10</f>
        <v>0</v>
      </c>
      <c r="F101" s="66">
        <f>(F95+F96+F97+F98+F99+F100)*10</f>
        <v>0</v>
      </c>
      <c r="G101" s="66">
        <f>(G95+G96+G97+G98+G99+G100)*5</f>
        <v>0</v>
      </c>
      <c r="H101" s="67">
        <f>C101+D101+E101+-F101-G101</f>
        <v>193.5</v>
      </c>
    </row>
    <row r="102" spans="1:8" ht="15.75" thickBot="1">
      <c r="A102" s="68"/>
      <c r="B102" s="69"/>
      <c r="C102" s="70"/>
      <c r="D102" s="71">
        <f>D101/5</f>
        <v>2</v>
      </c>
      <c r="E102" s="72"/>
      <c r="F102" s="72"/>
      <c r="G102" s="72"/>
      <c r="H102" s="73">
        <f>H95+H96+H97+H98+H99+H100</f>
        <v>193.5</v>
      </c>
    </row>
    <row r="103" spans="1:8" ht="15.75" thickBot="1">
      <c r="A103" s="74"/>
      <c r="B103" s="5"/>
      <c r="C103" s="4"/>
      <c r="D103" s="5"/>
      <c r="E103" s="3"/>
      <c r="F103" s="3"/>
      <c r="G103" s="3"/>
      <c r="H103" s="4"/>
    </row>
    <row r="104" spans="1:8" ht="15">
      <c r="A104" s="51" t="s">
        <v>31</v>
      </c>
      <c r="B104" s="52" t="s">
        <v>32</v>
      </c>
      <c r="C104" s="53" t="s">
        <v>33</v>
      </c>
      <c r="D104" s="52" t="s">
        <v>1</v>
      </c>
      <c r="E104" s="54" t="s">
        <v>34</v>
      </c>
      <c r="F104" s="54" t="s">
        <v>35</v>
      </c>
      <c r="G104" s="54" t="s">
        <v>36</v>
      </c>
      <c r="H104" s="55" t="s">
        <v>37</v>
      </c>
    </row>
    <row r="105" spans="1:8" ht="15">
      <c r="A105" s="56" t="s">
        <v>48</v>
      </c>
      <c r="B105" s="57">
        <v>2</v>
      </c>
      <c r="C105" s="58">
        <v>39.04</v>
      </c>
      <c r="D105" s="59"/>
      <c r="E105" s="60"/>
      <c r="F105" s="60"/>
      <c r="G105" s="60"/>
      <c r="H105" s="61">
        <f aca="true" t="shared" si="10" ref="H105:H110">C105+D105*5+E105*10+-F105*10-G105*5</f>
        <v>39.04</v>
      </c>
    </row>
    <row r="106" spans="1:8" ht="15">
      <c r="A106" s="56"/>
      <c r="B106" s="57">
        <v>3</v>
      </c>
      <c r="C106" s="58">
        <v>41.61</v>
      </c>
      <c r="D106" s="59"/>
      <c r="E106" s="60"/>
      <c r="F106" s="60"/>
      <c r="G106" s="60"/>
      <c r="H106" s="61">
        <f t="shared" si="10"/>
        <v>41.61</v>
      </c>
    </row>
    <row r="107" spans="1:8" ht="15">
      <c r="A107" s="56"/>
      <c r="B107" s="57">
        <v>4</v>
      </c>
      <c r="C107" s="58">
        <v>33.23</v>
      </c>
      <c r="D107" s="59"/>
      <c r="E107" s="60"/>
      <c r="F107" s="60"/>
      <c r="G107" s="60"/>
      <c r="H107" s="61">
        <f t="shared" si="10"/>
        <v>33.23</v>
      </c>
    </row>
    <row r="108" spans="1:8" ht="15">
      <c r="A108" s="56"/>
      <c r="B108" s="57">
        <v>5</v>
      </c>
      <c r="C108" s="58">
        <v>35.37</v>
      </c>
      <c r="D108" s="59"/>
      <c r="E108" s="60"/>
      <c r="F108" s="60"/>
      <c r="G108" s="60"/>
      <c r="H108" s="61">
        <f t="shared" si="10"/>
        <v>35.37</v>
      </c>
    </row>
    <row r="109" spans="1:8" ht="15">
      <c r="A109" s="56"/>
      <c r="B109" s="57">
        <v>6</v>
      </c>
      <c r="C109" s="58">
        <v>44.92</v>
      </c>
      <c r="D109" s="59"/>
      <c r="E109" s="60"/>
      <c r="F109" s="60"/>
      <c r="G109" s="60"/>
      <c r="H109" s="61">
        <f t="shared" si="10"/>
        <v>44.92</v>
      </c>
    </row>
    <row r="110" spans="1:8" ht="15">
      <c r="A110" s="56"/>
      <c r="B110" s="57"/>
      <c r="C110" s="58"/>
      <c r="D110" s="59"/>
      <c r="E110" s="60"/>
      <c r="F110" s="60"/>
      <c r="G110" s="60"/>
      <c r="H110" s="61">
        <f t="shared" si="10"/>
        <v>0</v>
      </c>
    </row>
    <row r="111" spans="1:8" ht="15.75" thickBot="1">
      <c r="A111" s="62" t="s">
        <v>39</v>
      </c>
      <c r="B111" s="63"/>
      <c r="C111" s="64">
        <f>C105+C106+C107+C108+C109+C110</f>
        <v>194.17000000000002</v>
      </c>
      <c r="D111" s="65">
        <f>(D105+D106+D107+D108+D109+D110)*5</f>
        <v>0</v>
      </c>
      <c r="E111" s="66">
        <f>(E105+E106+E107+E108+E109+E110)*10</f>
        <v>0</v>
      </c>
      <c r="F111" s="66">
        <f>(F105+F106+F107+F108+F109+F110)*10</f>
        <v>0</v>
      </c>
      <c r="G111" s="66">
        <f>(G105+G106+G107+G108+G109+G110)*5</f>
        <v>0</v>
      </c>
      <c r="H111" s="67">
        <f>C111+D111+E111+-F111-G111</f>
        <v>194.17000000000002</v>
      </c>
    </row>
    <row r="112" spans="1:8" ht="15.75" thickBot="1">
      <c r="A112" s="68"/>
      <c r="B112" s="69"/>
      <c r="C112" s="70"/>
      <c r="D112" s="71">
        <f>D111/5</f>
        <v>0</v>
      </c>
      <c r="E112" s="72"/>
      <c r="F112" s="72"/>
      <c r="G112" s="72"/>
      <c r="H112" s="73">
        <f>H105+H106+H107+H108+H109+H110</f>
        <v>194.17000000000002</v>
      </c>
    </row>
    <row r="113" spans="1:8" ht="15.75" thickBot="1">
      <c r="A113" s="74"/>
      <c r="B113" s="5"/>
      <c r="C113" s="4"/>
      <c r="D113" s="5"/>
      <c r="E113" s="3"/>
      <c r="F113" s="3"/>
      <c r="G113" s="3"/>
      <c r="H113" s="4"/>
    </row>
    <row r="114" spans="1:8" ht="15">
      <c r="A114" s="51" t="s">
        <v>31</v>
      </c>
      <c r="B114" s="52" t="s">
        <v>32</v>
      </c>
      <c r="C114" s="53" t="s">
        <v>33</v>
      </c>
      <c r="D114" s="52" t="s">
        <v>1</v>
      </c>
      <c r="E114" s="54" t="s">
        <v>34</v>
      </c>
      <c r="F114" s="54" t="s">
        <v>35</v>
      </c>
      <c r="G114" s="54" t="s">
        <v>36</v>
      </c>
      <c r="H114" s="55" t="s">
        <v>37</v>
      </c>
    </row>
    <row r="115" spans="1:8" ht="15">
      <c r="A115" s="56" t="s">
        <v>46</v>
      </c>
      <c r="B115" s="57">
        <v>2</v>
      </c>
      <c r="C115" s="58">
        <v>33.76</v>
      </c>
      <c r="D115" s="59"/>
      <c r="E115" s="60"/>
      <c r="F115" s="60"/>
      <c r="G115" s="60"/>
      <c r="H115" s="61">
        <f aca="true" t="shared" si="11" ref="H115:H120">C115+D115*5+E115*10+-F115*10-G115*5</f>
        <v>33.76</v>
      </c>
    </row>
    <row r="116" spans="1:8" ht="15">
      <c r="A116" s="56"/>
      <c r="B116" s="57">
        <v>3</v>
      </c>
      <c r="C116" s="58">
        <v>53.5</v>
      </c>
      <c r="D116" s="59"/>
      <c r="E116" s="60"/>
      <c r="F116" s="60"/>
      <c r="G116" s="60"/>
      <c r="H116" s="61">
        <f t="shared" si="11"/>
        <v>53.5</v>
      </c>
    </row>
    <row r="117" spans="1:8" ht="15">
      <c r="A117" s="56"/>
      <c r="B117" s="57">
        <v>4</v>
      </c>
      <c r="C117" s="58">
        <v>36.59</v>
      </c>
      <c r="D117" s="59">
        <v>3</v>
      </c>
      <c r="E117" s="60"/>
      <c r="F117" s="60"/>
      <c r="G117" s="60"/>
      <c r="H117" s="61">
        <f t="shared" si="11"/>
        <v>51.59</v>
      </c>
    </row>
    <row r="118" spans="1:8" ht="15">
      <c r="A118" s="56"/>
      <c r="B118" s="57">
        <v>5</v>
      </c>
      <c r="C118" s="58">
        <v>31.26</v>
      </c>
      <c r="D118" s="59">
        <v>1</v>
      </c>
      <c r="E118" s="60"/>
      <c r="F118" s="60"/>
      <c r="G118" s="60"/>
      <c r="H118" s="61">
        <f t="shared" si="11"/>
        <v>36.260000000000005</v>
      </c>
    </row>
    <row r="119" spans="1:8" ht="15">
      <c r="A119" s="56"/>
      <c r="B119" s="57">
        <v>6</v>
      </c>
      <c r="C119" s="58">
        <v>36.58</v>
      </c>
      <c r="D119" s="59"/>
      <c r="E119" s="60"/>
      <c r="F119" s="60"/>
      <c r="G119" s="60"/>
      <c r="H119" s="61">
        <f t="shared" si="11"/>
        <v>36.58</v>
      </c>
    </row>
    <row r="120" spans="1:8" ht="15">
      <c r="A120" s="56"/>
      <c r="B120" s="57"/>
      <c r="C120" s="58"/>
      <c r="D120" s="59"/>
      <c r="E120" s="60"/>
      <c r="F120" s="60"/>
      <c r="G120" s="60"/>
      <c r="H120" s="61">
        <f t="shared" si="11"/>
        <v>0</v>
      </c>
    </row>
    <row r="121" spans="1:8" ht="15.75" thickBot="1">
      <c r="A121" s="62" t="s">
        <v>39</v>
      </c>
      <c r="B121" s="63"/>
      <c r="C121" s="64">
        <f>C115+C116+C117+C118+C119+C120</f>
        <v>191.69</v>
      </c>
      <c r="D121" s="65">
        <f>(D115+D116+D117+D118+D119+D120)*5</f>
        <v>20</v>
      </c>
      <c r="E121" s="66">
        <f>(E115+E116+E117+E118+E119+E120)*10</f>
        <v>0</v>
      </c>
      <c r="F121" s="66">
        <f>(F115+F116+F117+F118+F119+F120)*10</f>
        <v>0</v>
      </c>
      <c r="G121" s="66">
        <f>(G115+G116+G117+G118+G119+G120)*5</f>
        <v>0</v>
      </c>
      <c r="H121" s="67">
        <f>C121+D121+E121+-F121-G121</f>
        <v>211.69</v>
      </c>
    </row>
    <row r="122" spans="1:8" ht="15.75" thickBot="1">
      <c r="A122" s="68"/>
      <c r="B122" s="69"/>
      <c r="C122" s="70"/>
      <c r="D122" s="71">
        <f>D121/5</f>
        <v>4</v>
      </c>
      <c r="E122" s="72"/>
      <c r="F122" s="72"/>
      <c r="G122" s="72"/>
      <c r="H122" s="73">
        <f>H115+H116+H117+H118+H119+H120</f>
        <v>211.69</v>
      </c>
    </row>
    <row r="123" spans="1:8" ht="15.75" thickBot="1">
      <c r="A123" s="74"/>
      <c r="B123" s="5"/>
      <c r="C123" s="4"/>
      <c r="D123" s="5"/>
      <c r="E123" s="3"/>
      <c r="F123" s="3"/>
      <c r="G123" s="3"/>
      <c r="H123" s="4"/>
    </row>
    <row r="124" spans="1:8" ht="15">
      <c r="A124" s="51" t="s">
        <v>31</v>
      </c>
      <c r="B124" s="52" t="s">
        <v>32</v>
      </c>
      <c r="C124" s="53" t="s">
        <v>33</v>
      </c>
      <c r="D124" s="52" t="s">
        <v>1</v>
      </c>
      <c r="E124" s="54" t="s">
        <v>34</v>
      </c>
      <c r="F124" s="54" t="s">
        <v>35</v>
      </c>
      <c r="G124" s="54" t="s">
        <v>36</v>
      </c>
      <c r="H124" s="55" t="s">
        <v>37</v>
      </c>
    </row>
    <row r="125" spans="1:8" ht="15">
      <c r="A125" s="56" t="s">
        <v>80</v>
      </c>
      <c r="B125" s="57">
        <v>2</v>
      </c>
      <c r="C125" s="58">
        <v>62.33</v>
      </c>
      <c r="D125" s="59"/>
      <c r="E125" s="60"/>
      <c r="F125" s="60"/>
      <c r="G125" s="60"/>
      <c r="H125" s="61">
        <f aca="true" t="shared" si="12" ref="H125:H130">C125+D125*5+E125*10+-F125*10-G125*5</f>
        <v>62.33</v>
      </c>
    </row>
    <row r="126" spans="1:8" ht="15">
      <c r="A126" s="56"/>
      <c r="B126" s="57">
        <v>3</v>
      </c>
      <c r="C126" s="58">
        <v>58.19</v>
      </c>
      <c r="D126" s="59">
        <v>2</v>
      </c>
      <c r="E126" s="60"/>
      <c r="F126" s="60"/>
      <c r="G126" s="60"/>
      <c r="H126" s="61">
        <f t="shared" si="12"/>
        <v>68.19</v>
      </c>
    </row>
    <row r="127" spans="1:8" ht="15">
      <c r="A127" s="56"/>
      <c r="B127" s="57">
        <v>4</v>
      </c>
      <c r="C127" s="58">
        <v>52.29</v>
      </c>
      <c r="D127" s="59"/>
      <c r="E127" s="60"/>
      <c r="F127" s="60"/>
      <c r="G127" s="60"/>
      <c r="H127" s="61">
        <f t="shared" si="12"/>
        <v>52.29</v>
      </c>
    </row>
    <row r="128" spans="1:8" ht="15">
      <c r="A128" s="56"/>
      <c r="B128" s="57">
        <v>5</v>
      </c>
      <c r="C128" s="58">
        <v>57.7</v>
      </c>
      <c r="D128" s="59">
        <v>1</v>
      </c>
      <c r="E128" s="60"/>
      <c r="F128" s="60"/>
      <c r="G128" s="60"/>
      <c r="H128" s="61">
        <f t="shared" si="12"/>
        <v>62.7</v>
      </c>
    </row>
    <row r="129" spans="1:8" ht="15">
      <c r="A129" s="56"/>
      <c r="B129" s="57">
        <v>6</v>
      </c>
      <c r="C129" s="58">
        <v>56.29</v>
      </c>
      <c r="D129" s="59"/>
      <c r="E129" s="60"/>
      <c r="F129" s="60"/>
      <c r="G129" s="60"/>
      <c r="H129" s="61">
        <f t="shared" si="12"/>
        <v>56.29</v>
      </c>
    </row>
    <row r="130" spans="1:8" ht="15">
      <c r="A130" s="56"/>
      <c r="B130" s="57"/>
      <c r="C130" s="58"/>
      <c r="D130" s="59"/>
      <c r="E130" s="60"/>
      <c r="F130" s="60"/>
      <c r="G130" s="60"/>
      <c r="H130" s="61">
        <f t="shared" si="12"/>
        <v>0</v>
      </c>
    </row>
    <row r="131" spans="1:8" ht="15.75" thickBot="1">
      <c r="A131" s="62" t="s">
        <v>39</v>
      </c>
      <c r="B131" s="63"/>
      <c r="C131" s="64">
        <f>C125+C126+C127+C128+C129+C130</f>
        <v>286.8</v>
      </c>
      <c r="D131" s="65">
        <f>(D125+D126+D127+D128+D129+D130)*5</f>
        <v>15</v>
      </c>
      <c r="E131" s="66">
        <f>(E125+E126+E127+E128+E129+E130)*10</f>
        <v>0</v>
      </c>
      <c r="F131" s="66">
        <f>(F125+F126+F127+F128+F129+F130)*10</f>
        <v>0</v>
      </c>
      <c r="G131" s="66">
        <f>(G125+G126+G127+G128+G129+G130)*5</f>
        <v>0</v>
      </c>
      <c r="H131" s="67">
        <f>C131+D131+E131+-F131-G131</f>
        <v>301.8</v>
      </c>
    </row>
    <row r="132" spans="1:8" ht="15.75" thickBot="1">
      <c r="A132" s="68"/>
      <c r="B132" s="69"/>
      <c r="C132" s="70"/>
      <c r="D132" s="71">
        <f>D131/5</f>
        <v>3</v>
      </c>
      <c r="E132" s="72"/>
      <c r="F132" s="72"/>
      <c r="G132" s="72"/>
      <c r="H132" s="73">
        <f>H125+H126+H127+H128+H129+H130</f>
        <v>301.8</v>
      </c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8.75" thickBot="1">
      <c r="A135" s="11" t="s">
        <v>10</v>
      </c>
      <c r="B135" s="5"/>
      <c r="C135" s="4"/>
      <c r="D135" s="5"/>
      <c r="E135" s="3"/>
      <c r="F135" s="3"/>
      <c r="G135" s="3"/>
      <c r="H135" s="4"/>
    </row>
    <row r="136" spans="1:8" ht="15">
      <c r="A136" s="51" t="s">
        <v>31</v>
      </c>
      <c r="B136" s="52" t="s">
        <v>32</v>
      </c>
      <c r="C136" s="53" t="s">
        <v>33</v>
      </c>
      <c r="D136" s="52" t="s">
        <v>1</v>
      </c>
      <c r="E136" s="54" t="s">
        <v>34</v>
      </c>
      <c r="F136" s="54" t="s">
        <v>35</v>
      </c>
      <c r="G136" s="54" t="s">
        <v>36</v>
      </c>
      <c r="H136" s="55" t="s">
        <v>37</v>
      </c>
    </row>
    <row r="137" spans="1:8" ht="15">
      <c r="A137" s="56" t="s">
        <v>49</v>
      </c>
      <c r="B137" s="57">
        <v>2</v>
      </c>
      <c r="C137" s="58">
        <v>36.04</v>
      </c>
      <c r="D137" s="59"/>
      <c r="E137" s="60"/>
      <c r="F137" s="60"/>
      <c r="G137" s="60"/>
      <c r="H137" s="61">
        <f aca="true" t="shared" si="13" ref="H137:H142">C137+D137*5+E137*10+-F137*10-G137*5</f>
        <v>36.04</v>
      </c>
    </row>
    <row r="138" spans="1:8" ht="15">
      <c r="A138" s="56"/>
      <c r="B138" s="57">
        <v>3</v>
      </c>
      <c r="C138" s="58">
        <v>38.64</v>
      </c>
      <c r="D138" s="59"/>
      <c r="E138" s="60"/>
      <c r="F138" s="60"/>
      <c r="G138" s="60"/>
      <c r="H138" s="61">
        <f t="shared" si="13"/>
        <v>38.64</v>
      </c>
    </row>
    <row r="139" spans="1:8" ht="15">
      <c r="A139" s="56"/>
      <c r="B139" s="57">
        <v>4</v>
      </c>
      <c r="C139" s="58">
        <v>38.86</v>
      </c>
      <c r="D139" s="59">
        <v>1</v>
      </c>
      <c r="E139" s="60"/>
      <c r="F139" s="60"/>
      <c r="G139" s="60"/>
      <c r="H139" s="61">
        <f t="shared" si="13"/>
        <v>43.86</v>
      </c>
    </row>
    <row r="140" spans="1:8" ht="15">
      <c r="A140" s="56"/>
      <c r="B140" s="57">
        <v>5</v>
      </c>
      <c r="C140" s="58">
        <v>32.35</v>
      </c>
      <c r="D140" s="59"/>
      <c r="E140" s="60"/>
      <c r="F140" s="60"/>
      <c r="G140" s="60"/>
      <c r="H140" s="61">
        <f t="shared" si="13"/>
        <v>32.35</v>
      </c>
    </row>
    <row r="141" spans="1:8" ht="15">
      <c r="A141" s="56"/>
      <c r="B141" s="57">
        <v>6</v>
      </c>
      <c r="C141" s="58">
        <v>34.31</v>
      </c>
      <c r="D141" s="59"/>
      <c r="E141" s="60"/>
      <c r="F141" s="60"/>
      <c r="G141" s="60"/>
      <c r="H141" s="61">
        <f t="shared" si="13"/>
        <v>34.31</v>
      </c>
    </row>
    <row r="142" spans="1:8" ht="15">
      <c r="A142" s="56"/>
      <c r="B142" s="57"/>
      <c r="C142" s="58"/>
      <c r="D142" s="59"/>
      <c r="E142" s="60"/>
      <c r="F142" s="60"/>
      <c r="G142" s="60"/>
      <c r="H142" s="61">
        <f t="shared" si="13"/>
        <v>0</v>
      </c>
    </row>
    <row r="143" spans="1:8" ht="15.75" thickBot="1">
      <c r="A143" s="62" t="s">
        <v>39</v>
      </c>
      <c r="B143" s="63"/>
      <c r="C143" s="64">
        <f>C137+C138+C139+C140+C141+C142</f>
        <v>180.20000000000002</v>
      </c>
      <c r="D143" s="65">
        <f>(D137+D138+D139+D140+D141+D142)*5</f>
        <v>5</v>
      </c>
      <c r="E143" s="66">
        <f>(E137+E138+E139+E140+E141+E142)*10</f>
        <v>0</v>
      </c>
      <c r="F143" s="66">
        <f>(F137+F138+F139+F140+F141+F142)*10</f>
        <v>0</v>
      </c>
      <c r="G143" s="66">
        <f>(G137+G138+G139+G140+G141+G142)*5</f>
        <v>0</v>
      </c>
      <c r="H143" s="67">
        <f>C143+D143+E143+-F143-G143</f>
        <v>185.20000000000002</v>
      </c>
    </row>
    <row r="144" spans="1:8" ht="15.75" thickBot="1">
      <c r="A144" s="68"/>
      <c r="B144" s="69"/>
      <c r="C144" s="70"/>
      <c r="D144" s="71">
        <f>D143/5</f>
        <v>1</v>
      </c>
      <c r="E144" s="72"/>
      <c r="F144" s="72"/>
      <c r="G144" s="72"/>
      <c r="H144" s="73">
        <f>H137+H138+H139+H140+H141+H142</f>
        <v>185.20000000000002</v>
      </c>
    </row>
    <row r="145" spans="1:8" ht="15.75" thickBot="1">
      <c r="A145" s="104"/>
      <c r="B145" s="105"/>
      <c r="C145" s="106"/>
      <c r="D145" s="107"/>
      <c r="E145" s="108"/>
      <c r="F145" s="108"/>
      <c r="G145" s="108"/>
      <c r="H145" s="20"/>
    </row>
    <row r="146" spans="1:8" ht="15">
      <c r="A146" s="51" t="s">
        <v>31</v>
      </c>
      <c r="B146" s="52" t="s">
        <v>32</v>
      </c>
      <c r="C146" s="53" t="s">
        <v>33</v>
      </c>
      <c r="D146" s="52" t="s">
        <v>1</v>
      </c>
      <c r="E146" s="54" t="s">
        <v>34</v>
      </c>
      <c r="F146" s="54" t="s">
        <v>35</v>
      </c>
      <c r="G146" s="54" t="s">
        <v>36</v>
      </c>
      <c r="H146" s="55" t="s">
        <v>37</v>
      </c>
    </row>
    <row r="147" spans="1:8" ht="15">
      <c r="A147" s="56" t="s">
        <v>81</v>
      </c>
      <c r="B147" s="57">
        <v>2</v>
      </c>
      <c r="C147" s="58">
        <v>44.33</v>
      </c>
      <c r="D147" s="59"/>
      <c r="E147" s="60"/>
      <c r="F147" s="60"/>
      <c r="G147" s="60"/>
      <c r="H147" s="61">
        <f aca="true" t="shared" si="14" ref="H147:H152">C147+D147*5+E147*10+-F147*10-G147*5</f>
        <v>44.33</v>
      </c>
    </row>
    <row r="148" spans="1:8" ht="15">
      <c r="A148" s="56"/>
      <c r="B148" s="57">
        <v>3</v>
      </c>
      <c r="C148" s="58">
        <v>48.05</v>
      </c>
      <c r="D148" s="59">
        <v>2</v>
      </c>
      <c r="E148" s="60"/>
      <c r="F148" s="60"/>
      <c r="G148" s="60"/>
      <c r="H148" s="61">
        <f t="shared" si="14"/>
        <v>58.05</v>
      </c>
    </row>
    <row r="149" spans="1:8" ht="15">
      <c r="A149" s="56"/>
      <c r="B149" s="57">
        <v>4</v>
      </c>
      <c r="C149" s="58">
        <v>50.9</v>
      </c>
      <c r="D149" s="59"/>
      <c r="E149" s="60"/>
      <c r="F149" s="60"/>
      <c r="G149" s="60"/>
      <c r="H149" s="61">
        <f t="shared" si="14"/>
        <v>50.9</v>
      </c>
    </row>
    <row r="150" spans="1:8" ht="15">
      <c r="A150" s="56"/>
      <c r="B150" s="57">
        <v>5</v>
      </c>
      <c r="C150" s="58">
        <v>46.86</v>
      </c>
      <c r="D150" s="59">
        <v>1</v>
      </c>
      <c r="E150" s="60"/>
      <c r="F150" s="60"/>
      <c r="G150" s="60"/>
      <c r="H150" s="61">
        <f t="shared" si="14"/>
        <v>51.86</v>
      </c>
    </row>
    <row r="151" spans="1:8" ht="15">
      <c r="A151" s="56"/>
      <c r="B151" s="57">
        <v>6</v>
      </c>
      <c r="C151" s="58">
        <v>37.44</v>
      </c>
      <c r="D151" s="59"/>
      <c r="E151" s="60"/>
      <c r="F151" s="60"/>
      <c r="G151" s="60"/>
      <c r="H151" s="61">
        <f t="shared" si="14"/>
        <v>37.44</v>
      </c>
    </row>
    <row r="152" spans="1:8" ht="15">
      <c r="A152" s="56"/>
      <c r="B152" s="57"/>
      <c r="C152" s="58"/>
      <c r="D152" s="59"/>
      <c r="E152" s="60"/>
      <c r="F152" s="60"/>
      <c r="G152" s="60"/>
      <c r="H152" s="61">
        <f t="shared" si="14"/>
        <v>0</v>
      </c>
    </row>
    <row r="153" spans="1:8" ht="15.75" thickBot="1">
      <c r="A153" s="62" t="s">
        <v>39</v>
      </c>
      <c r="B153" s="63"/>
      <c r="C153" s="64">
        <f>C147+C148+C149+C150+C151+C152</f>
        <v>227.57999999999998</v>
      </c>
      <c r="D153" s="65">
        <f>(D147+D148+D149+D150+D151+D152)*5</f>
        <v>15</v>
      </c>
      <c r="E153" s="66">
        <f>(E147+E148+E149+E150+E151+E152)*10</f>
        <v>0</v>
      </c>
      <c r="F153" s="66">
        <f>(F147+F148+F149+F150+F151+F152)*10</f>
        <v>0</v>
      </c>
      <c r="G153" s="66">
        <f>(G147+G148+G149+G150+G151+G152)*5</f>
        <v>0</v>
      </c>
      <c r="H153" s="67">
        <f>C153+D153+E153+-F153-G153</f>
        <v>242.57999999999998</v>
      </c>
    </row>
    <row r="154" spans="1:8" ht="15.75" thickBot="1">
      <c r="A154" s="68"/>
      <c r="B154" s="69"/>
      <c r="C154" s="70"/>
      <c r="D154" s="71">
        <f>D153/5</f>
        <v>3</v>
      </c>
      <c r="E154" s="72"/>
      <c r="F154" s="72"/>
      <c r="G154" s="72"/>
      <c r="H154" s="73">
        <f>H147+H148+H149+H150+H151+H152</f>
        <v>242.57999999999998</v>
      </c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8.75" thickBot="1">
      <c r="A157" s="11" t="s">
        <v>12</v>
      </c>
      <c r="B157" s="5"/>
      <c r="C157" s="4"/>
      <c r="D157" s="5"/>
      <c r="E157" s="3"/>
      <c r="F157" s="3"/>
      <c r="G157" s="3"/>
      <c r="H157" s="4"/>
    </row>
    <row r="158" spans="1:8" ht="15">
      <c r="A158" s="51" t="s">
        <v>31</v>
      </c>
      <c r="B158" s="52" t="s">
        <v>32</v>
      </c>
      <c r="C158" s="53" t="s">
        <v>33</v>
      </c>
      <c r="D158" s="52" t="s">
        <v>1</v>
      </c>
      <c r="E158" s="54" t="s">
        <v>34</v>
      </c>
      <c r="F158" s="54" t="s">
        <v>35</v>
      </c>
      <c r="G158" s="54" t="s">
        <v>36</v>
      </c>
      <c r="H158" s="55" t="s">
        <v>37</v>
      </c>
    </row>
    <row r="159" spans="1:8" ht="15">
      <c r="A159" s="56" t="s">
        <v>82</v>
      </c>
      <c r="B159" s="57">
        <v>2</v>
      </c>
      <c r="C159" s="58">
        <v>31.53</v>
      </c>
      <c r="D159" s="59">
        <v>3</v>
      </c>
      <c r="E159" s="60"/>
      <c r="F159" s="60"/>
      <c r="G159" s="60"/>
      <c r="H159" s="61">
        <f aca="true" t="shared" si="15" ref="H159:H164">C159+D159*5+E159*10+-F159*10-G159*5</f>
        <v>46.53</v>
      </c>
    </row>
    <row r="160" spans="1:8" ht="15">
      <c r="A160" s="56"/>
      <c r="B160" s="57">
        <v>3</v>
      </c>
      <c r="C160" s="58">
        <v>33.24</v>
      </c>
      <c r="D160" s="59"/>
      <c r="E160" s="60"/>
      <c r="F160" s="60"/>
      <c r="G160" s="60"/>
      <c r="H160" s="61">
        <f t="shared" si="15"/>
        <v>33.24</v>
      </c>
    </row>
    <row r="161" spans="1:8" ht="15">
      <c r="A161" s="56"/>
      <c r="B161" s="57">
        <v>4</v>
      </c>
      <c r="C161" s="58">
        <v>27.5</v>
      </c>
      <c r="D161" s="59"/>
      <c r="E161" s="60"/>
      <c r="F161" s="60"/>
      <c r="G161" s="60"/>
      <c r="H161" s="61">
        <f t="shared" si="15"/>
        <v>27.5</v>
      </c>
    </row>
    <row r="162" spans="1:8" ht="15">
      <c r="A162" s="56"/>
      <c r="B162" s="57">
        <v>5</v>
      </c>
      <c r="C162" s="58">
        <v>36.97</v>
      </c>
      <c r="D162" s="59">
        <v>1</v>
      </c>
      <c r="E162" s="60"/>
      <c r="F162" s="60"/>
      <c r="G162" s="60"/>
      <c r="H162" s="61">
        <f t="shared" si="15"/>
        <v>41.97</v>
      </c>
    </row>
    <row r="163" spans="1:8" ht="15">
      <c r="A163" s="56"/>
      <c r="B163" s="57">
        <v>6</v>
      </c>
      <c r="C163" s="58">
        <v>27.76</v>
      </c>
      <c r="D163" s="59">
        <v>2</v>
      </c>
      <c r="E163" s="60"/>
      <c r="F163" s="60"/>
      <c r="G163" s="60"/>
      <c r="H163" s="61">
        <f t="shared" si="15"/>
        <v>37.760000000000005</v>
      </c>
    </row>
    <row r="164" spans="1:8" ht="15">
      <c r="A164" s="56"/>
      <c r="B164" s="57"/>
      <c r="C164" s="58"/>
      <c r="D164" s="59"/>
      <c r="E164" s="60"/>
      <c r="F164" s="60"/>
      <c r="G164" s="60"/>
      <c r="H164" s="61">
        <f t="shared" si="15"/>
        <v>0</v>
      </c>
    </row>
    <row r="165" spans="1:8" ht="15.75" thickBot="1">
      <c r="A165" s="62" t="s">
        <v>39</v>
      </c>
      <c r="B165" s="63"/>
      <c r="C165" s="64">
        <f>C159+C160+C161+C162+C163+C164</f>
        <v>157</v>
      </c>
      <c r="D165" s="65">
        <f>(D159+D160+D161+D162+D163+D164)*5</f>
        <v>30</v>
      </c>
      <c r="E165" s="66">
        <f>(E159+E160+E161+E162+E163+E164)*10</f>
        <v>0</v>
      </c>
      <c r="F165" s="66">
        <f>(F159+F160+F161+F162+F163+F164)*10</f>
        <v>0</v>
      </c>
      <c r="G165" s="66">
        <f>(G159+G160+G161+G162+G163+G164)*5</f>
        <v>0</v>
      </c>
      <c r="H165" s="67">
        <f>C165+D165+E165+-F165-G165</f>
        <v>187</v>
      </c>
    </row>
    <row r="166" spans="1:8" ht="15.75" thickBot="1">
      <c r="A166" s="68"/>
      <c r="B166" s="69"/>
      <c r="C166" s="70"/>
      <c r="D166" s="71">
        <f>D165/5</f>
        <v>6</v>
      </c>
      <c r="E166" s="72"/>
      <c r="F166" s="72"/>
      <c r="G166" s="72"/>
      <c r="H166" s="73">
        <f>H159+H160+H161+H162+H163+H164</f>
        <v>187</v>
      </c>
    </row>
    <row r="167" spans="1:8" ht="15.75" thickBot="1">
      <c r="A167" s="74"/>
      <c r="B167" s="5"/>
      <c r="C167" s="4"/>
      <c r="D167" s="5"/>
      <c r="E167" s="3"/>
      <c r="F167" s="3"/>
      <c r="G167" s="3"/>
      <c r="H167" s="4"/>
    </row>
    <row r="168" spans="1:8" ht="15">
      <c r="A168" s="51" t="s">
        <v>31</v>
      </c>
      <c r="B168" s="52" t="s">
        <v>32</v>
      </c>
      <c r="C168" s="53" t="s">
        <v>33</v>
      </c>
      <c r="D168" s="52" t="s">
        <v>1</v>
      </c>
      <c r="E168" s="54" t="s">
        <v>34</v>
      </c>
      <c r="F168" s="54" t="s">
        <v>35</v>
      </c>
      <c r="G168" s="54" t="s">
        <v>36</v>
      </c>
      <c r="H168" s="55" t="s">
        <v>37</v>
      </c>
    </row>
    <row r="169" spans="1:8" ht="15">
      <c r="A169" s="56" t="s">
        <v>51</v>
      </c>
      <c r="B169" s="57">
        <v>2</v>
      </c>
      <c r="C169" s="58">
        <v>32.87</v>
      </c>
      <c r="D169" s="59">
        <v>1</v>
      </c>
      <c r="E169" s="60"/>
      <c r="F169" s="60"/>
      <c r="G169" s="60"/>
      <c r="H169" s="61">
        <f aca="true" t="shared" si="16" ref="H169:H174">C169+D169*5+E169*10+-F169*10-G169*5</f>
        <v>37.87</v>
      </c>
    </row>
    <row r="170" spans="1:8" ht="15">
      <c r="A170" s="56"/>
      <c r="B170" s="57">
        <v>3</v>
      </c>
      <c r="C170" s="58">
        <v>43.6</v>
      </c>
      <c r="D170" s="59">
        <v>1</v>
      </c>
      <c r="E170" s="60"/>
      <c r="F170" s="60"/>
      <c r="G170" s="60"/>
      <c r="H170" s="61">
        <f t="shared" si="16"/>
        <v>48.6</v>
      </c>
    </row>
    <row r="171" spans="1:8" ht="15">
      <c r="A171" s="56"/>
      <c r="B171" s="57">
        <v>4</v>
      </c>
      <c r="C171" s="58">
        <v>29.46</v>
      </c>
      <c r="D171" s="59">
        <v>1</v>
      </c>
      <c r="E171" s="60"/>
      <c r="F171" s="60"/>
      <c r="G171" s="60"/>
      <c r="H171" s="61">
        <f t="shared" si="16"/>
        <v>34.46</v>
      </c>
    </row>
    <row r="172" spans="1:8" ht="15">
      <c r="A172" s="56"/>
      <c r="B172" s="57">
        <v>5</v>
      </c>
      <c r="C172" s="58">
        <v>30.8</v>
      </c>
      <c r="D172" s="59"/>
      <c r="E172" s="60"/>
      <c r="F172" s="60"/>
      <c r="G172" s="60"/>
      <c r="H172" s="61">
        <f t="shared" si="16"/>
        <v>30.8</v>
      </c>
    </row>
    <row r="173" spans="1:8" ht="15">
      <c r="A173" s="56"/>
      <c r="B173" s="57">
        <v>6</v>
      </c>
      <c r="C173" s="58">
        <v>29.86</v>
      </c>
      <c r="D173" s="59">
        <v>2</v>
      </c>
      <c r="E173" s="60"/>
      <c r="F173" s="60"/>
      <c r="G173" s="60"/>
      <c r="H173" s="61">
        <f t="shared" si="16"/>
        <v>39.86</v>
      </c>
    </row>
    <row r="174" spans="1:8" ht="15">
      <c r="A174" s="56"/>
      <c r="B174" s="57"/>
      <c r="C174" s="58"/>
      <c r="D174" s="59"/>
      <c r="E174" s="60"/>
      <c r="F174" s="60"/>
      <c r="G174" s="60"/>
      <c r="H174" s="61">
        <f t="shared" si="16"/>
        <v>0</v>
      </c>
    </row>
    <row r="175" spans="1:8" ht="15.75" thickBot="1">
      <c r="A175" s="62" t="s">
        <v>39</v>
      </c>
      <c r="B175" s="63"/>
      <c r="C175" s="64">
        <f>C169+C170+C171+C172+C173+C174</f>
        <v>166.59000000000003</v>
      </c>
      <c r="D175" s="65">
        <f>(D169+D170+D171+D172+D173+D174)*5</f>
        <v>25</v>
      </c>
      <c r="E175" s="66">
        <f>(E169+E170+E171+E172+E173+E174)*10</f>
        <v>0</v>
      </c>
      <c r="F175" s="66">
        <f>(F169+F170+F171+F172+F173+F174)*10</f>
        <v>0</v>
      </c>
      <c r="G175" s="66">
        <f>(G169+G170+G171+G172+G173+G174)*5</f>
        <v>0</v>
      </c>
      <c r="H175" s="67">
        <f>C175+D175+E175+-F175-G175</f>
        <v>191.59000000000003</v>
      </c>
    </row>
    <row r="176" spans="1:8" ht="15.75" thickBot="1">
      <c r="A176" s="68"/>
      <c r="B176" s="69"/>
      <c r="C176" s="70"/>
      <c r="D176" s="71">
        <f>D175/5</f>
        <v>5</v>
      </c>
      <c r="E176" s="72"/>
      <c r="F176" s="72"/>
      <c r="G176" s="72"/>
      <c r="H176" s="73">
        <f>H169+H170+H171+H172+H173+H174</f>
        <v>191.59000000000003</v>
      </c>
    </row>
    <row r="177" spans="1:8" ht="15.75" thickBot="1">
      <c r="A177" s="74"/>
      <c r="B177" s="5"/>
      <c r="C177" s="4"/>
      <c r="D177" s="5"/>
      <c r="E177" s="3"/>
      <c r="F177" s="3"/>
      <c r="G177" s="3"/>
      <c r="H177" s="4"/>
    </row>
    <row r="178" spans="1:8" ht="15">
      <c r="A178" s="51" t="s">
        <v>31</v>
      </c>
      <c r="B178" s="52" t="s">
        <v>32</v>
      </c>
      <c r="C178" s="53" t="s">
        <v>33</v>
      </c>
      <c r="D178" s="52" t="s">
        <v>1</v>
      </c>
      <c r="E178" s="54" t="s">
        <v>34</v>
      </c>
      <c r="F178" s="54" t="s">
        <v>35</v>
      </c>
      <c r="G178" s="54" t="s">
        <v>36</v>
      </c>
      <c r="H178" s="55" t="s">
        <v>37</v>
      </c>
    </row>
    <row r="179" spans="1:8" ht="15">
      <c r="A179" s="56" t="s">
        <v>50</v>
      </c>
      <c r="B179" s="57">
        <v>2</v>
      </c>
      <c r="C179" s="58">
        <v>47.43</v>
      </c>
      <c r="D179" s="59"/>
      <c r="E179" s="60">
        <v>1</v>
      </c>
      <c r="F179" s="60"/>
      <c r="G179" s="60"/>
      <c r="H179" s="61">
        <f aca="true" t="shared" si="17" ref="H179:H184">C179+D179*5+E179*10+-F179*10-G179*5</f>
        <v>57.43</v>
      </c>
    </row>
    <row r="180" spans="1:8" ht="15">
      <c r="A180" s="56"/>
      <c r="B180" s="57">
        <v>3</v>
      </c>
      <c r="C180" s="58">
        <v>32.19</v>
      </c>
      <c r="D180" s="59"/>
      <c r="E180" s="60"/>
      <c r="F180" s="60"/>
      <c r="G180" s="60"/>
      <c r="H180" s="61">
        <f t="shared" si="17"/>
        <v>32.19</v>
      </c>
    </row>
    <row r="181" spans="1:8" ht="15">
      <c r="A181" s="56"/>
      <c r="B181" s="57">
        <v>4</v>
      </c>
      <c r="C181" s="58">
        <v>34.93</v>
      </c>
      <c r="D181" s="59">
        <v>1</v>
      </c>
      <c r="E181" s="60"/>
      <c r="F181" s="60"/>
      <c r="G181" s="60"/>
      <c r="H181" s="61">
        <f t="shared" si="17"/>
        <v>39.93</v>
      </c>
    </row>
    <row r="182" spans="1:8" ht="15">
      <c r="A182" s="56"/>
      <c r="B182" s="57">
        <v>5</v>
      </c>
      <c r="C182" s="58">
        <v>26.75</v>
      </c>
      <c r="D182" s="59"/>
      <c r="E182" s="60"/>
      <c r="F182" s="60"/>
      <c r="G182" s="60"/>
      <c r="H182" s="61">
        <f t="shared" si="17"/>
        <v>26.75</v>
      </c>
    </row>
    <row r="183" spans="1:8" ht="15">
      <c r="A183" s="56"/>
      <c r="B183" s="57">
        <v>6</v>
      </c>
      <c r="C183" s="58">
        <v>30.73</v>
      </c>
      <c r="D183" s="59">
        <v>1</v>
      </c>
      <c r="E183" s="60"/>
      <c r="F183" s="60"/>
      <c r="G183" s="60"/>
      <c r="H183" s="61">
        <f t="shared" si="17"/>
        <v>35.730000000000004</v>
      </c>
    </row>
    <row r="184" spans="1:8" ht="15">
      <c r="A184" s="56"/>
      <c r="B184" s="57"/>
      <c r="C184" s="58"/>
      <c r="D184" s="59"/>
      <c r="E184" s="60"/>
      <c r="F184" s="60"/>
      <c r="G184" s="60"/>
      <c r="H184" s="61">
        <f t="shared" si="17"/>
        <v>0</v>
      </c>
    </row>
    <row r="185" spans="1:8" ht="15.75" thickBot="1">
      <c r="A185" s="62" t="s">
        <v>39</v>
      </c>
      <c r="B185" s="63"/>
      <c r="C185" s="64">
        <f>C179+C180+C181+C182+C183+C184</f>
        <v>172.03</v>
      </c>
      <c r="D185" s="65">
        <f>(D179+D180+D181+D182+D183+D184)*5</f>
        <v>10</v>
      </c>
      <c r="E185" s="66">
        <f>(E179+E180+E181+E182+E183+E184)*10</f>
        <v>10</v>
      </c>
      <c r="F185" s="66">
        <f>(F179+F180+F181+F182+F183+F184)*10</f>
        <v>0</v>
      </c>
      <c r="G185" s="66">
        <f>(G179+G180+G181+G182+G183+G184)*5</f>
        <v>0</v>
      </c>
      <c r="H185" s="67">
        <f>C185+D185+E185+-F185-G185</f>
        <v>192.03</v>
      </c>
    </row>
    <row r="186" spans="1:8" ht="15.75" thickBot="1">
      <c r="A186" s="68"/>
      <c r="B186" s="69"/>
      <c r="C186" s="70"/>
      <c r="D186" s="71">
        <f>D185/5</f>
        <v>2</v>
      </c>
      <c r="E186" s="72"/>
      <c r="F186" s="72"/>
      <c r="G186" s="72"/>
      <c r="H186" s="73">
        <f>H179+H180+H181+H182+H183+H184</f>
        <v>192.03000000000003</v>
      </c>
    </row>
    <row r="187" spans="1:8" ht="15.75" thickBot="1">
      <c r="A187" s="74"/>
      <c r="B187" s="5"/>
      <c r="C187" s="4"/>
      <c r="D187" s="5"/>
      <c r="E187" s="3"/>
      <c r="F187" s="3"/>
      <c r="G187" s="3"/>
      <c r="H187" s="4"/>
    </row>
    <row r="188" spans="1:8" ht="15">
      <c r="A188" s="51" t="s">
        <v>31</v>
      </c>
      <c r="B188" s="52" t="s">
        <v>32</v>
      </c>
      <c r="C188" s="53" t="s">
        <v>33</v>
      </c>
      <c r="D188" s="52" t="s">
        <v>1</v>
      </c>
      <c r="E188" s="54" t="s">
        <v>34</v>
      </c>
      <c r="F188" s="54" t="s">
        <v>35</v>
      </c>
      <c r="G188" s="54" t="s">
        <v>36</v>
      </c>
      <c r="H188" s="55" t="s">
        <v>37</v>
      </c>
    </row>
    <row r="189" spans="1:8" ht="15">
      <c r="A189" s="56" t="s">
        <v>83</v>
      </c>
      <c r="B189" s="57">
        <v>2</v>
      </c>
      <c r="C189" s="58">
        <v>50.13</v>
      </c>
      <c r="D189" s="59"/>
      <c r="E189" s="60"/>
      <c r="F189" s="60"/>
      <c r="G189" s="60"/>
      <c r="H189" s="61">
        <f aca="true" t="shared" si="18" ref="H189:H194">C189+D189*5+E189*10+-F189*10-G189*5</f>
        <v>50.13</v>
      </c>
    </row>
    <row r="190" spans="1:8" ht="15">
      <c r="A190" s="56"/>
      <c r="B190" s="57">
        <v>3</v>
      </c>
      <c r="C190" s="58">
        <v>43.67</v>
      </c>
      <c r="D190" s="59">
        <v>1</v>
      </c>
      <c r="E190" s="60"/>
      <c r="F190" s="60"/>
      <c r="G190" s="60"/>
      <c r="H190" s="61">
        <f t="shared" si="18"/>
        <v>48.67</v>
      </c>
    </row>
    <row r="191" spans="1:8" ht="15">
      <c r="A191" s="56"/>
      <c r="B191" s="57">
        <v>4</v>
      </c>
      <c r="C191" s="58">
        <v>34.82</v>
      </c>
      <c r="D191" s="59"/>
      <c r="E191" s="60">
        <v>1</v>
      </c>
      <c r="F191" s="60"/>
      <c r="G191" s="60"/>
      <c r="H191" s="61">
        <f t="shared" si="18"/>
        <v>44.82</v>
      </c>
    </row>
    <row r="192" spans="1:8" ht="15">
      <c r="A192" s="56"/>
      <c r="B192" s="57">
        <v>5</v>
      </c>
      <c r="C192" s="58">
        <v>36.34</v>
      </c>
      <c r="D192" s="59"/>
      <c r="E192" s="60"/>
      <c r="F192" s="60"/>
      <c r="G192" s="60"/>
      <c r="H192" s="61">
        <f t="shared" si="18"/>
        <v>36.34</v>
      </c>
    </row>
    <row r="193" spans="1:8" ht="15">
      <c r="A193" s="56"/>
      <c r="B193" s="57">
        <v>6</v>
      </c>
      <c r="C193" s="58">
        <v>44.48</v>
      </c>
      <c r="D193" s="59">
        <v>1</v>
      </c>
      <c r="E193" s="60"/>
      <c r="F193" s="60"/>
      <c r="G193" s="60"/>
      <c r="H193" s="61">
        <f t="shared" si="18"/>
        <v>49.48</v>
      </c>
    </row>
    <row r="194" spans="1:8" ht="15">
      <c r="A194" s="56"/>
      <c r="B194" s="57"/>
      <c r="C194" s="58"/>
      <c r="D194" s="59"/>
      <c r="E194" s="60"/>
      <c r="F194" s="60"/>
      <c r="G194" s="60"/>
      <c r="H194" s="61">
        <f t="shared" si="18"/>
        <v>0</v>
      </c>
    </row>
    <row r="195" spans="1:8" ht="15.75" thickBot="1">
      <c r="A195" s="62" t="s">
        <v>39</v>
      </c>
      <c r="B195" s="63"/>
      <c r="C195" s="64">
        <f>C189+C190+C191+C192+C193+C194</f>
        <v>209.44</v>
      </c>
      <c r="D195" s="65">
        <f>(D189+D190+D191+D192+D193+D194)*5</f>
        <v>10</v>
      </c>
      <c r="E195" s="66">
        <f>(E189+E190+E191+E192+E193+E194)*10</f>
        <v>10</v>
      </c>
      <c r="F195" s="66">
        <f>(F189+F190+F191+F192+F193+F194)*10</f>
        <v>0</v>
      </c>
      <c r="G195" s="66">
        <f>(G189+G190+G191+G192+G193+G194)*5</f>
        <v>0</v>
      </c>
      <c r="H195" s="67">
        <f>C195+D195+E195+-F195-G195</f>
        <v>229.44</v>
      </c>
    </row>
    <row r="196" spans="1:8" ht="15.75" thickBot="1">
      <c r="A196" s="68"/>
      <c r="B196" s="69"/>
      <c r="C196" s="70"/>
      <c r="D196" s="71">
        <f>D195/5</f>
        <v>2</v>
      </c>
      <c r="E196" s="72"/>
      <c r="F196" s="72"/>
      <c r="G196" s="72"/>
      <c r="H196" s="73">
        <f>H189+H190+H191+H192+H193+H194</f>
        <v>229.44</v>
      </c>
    </row>
    <row r="197" spans="1:8" ht="15.75" thickBot="1">
      <c r="A197" s="74"/>
      <c r="B197" s="5"/>
      <c r="C197" s="4"/>
      <c r="D197" s="5"/>
      <c r="E197" s="3"/>
      <c r="F197" s="3"/>
      <c r="G197" s="3"/>
      <c r="H197" s="4"/>
    </row>
    <row r="198" spans="1:8" ht="15">
      <c r="A198" s="51" t="s">
        <v>31</v>
      </c>
      <c r="B198" s="52" t="s">
        <v>32</v>
      </c>
      <c r="C198" s="53" t="s">
        <v>33</v>
      </c>
      <c r="D198" s="52" t="s">
        <v>1</v>
      </c>
      <c r="E198" s="54" t="s">
        <v>34</v>
      </c>
      <c r="F198" s="54" t="s">
        <v>35</v>
      </c>
      <c r="G198" s="54" t="s">
        <v>36</v>
      </c>
      <c r="H198" s="55" t="s">
        <v>37</v>
      </c>
    </row>
    <row r="199" spans="1:8" ht="15">
      <c r="A199" s="56" t="s">
        <v>72</v>
      </c>
      <c r="B199" s="57">
        <v>2</v>
      </c>
      <c r="C199" s="58">
        <v>49.22</v>
      </c>
      <c r="D199" s="59"/>
      <c r="E199" s="60">
        <v>1</v>
      </c>
      <c r="F199" s="60"/>
      <c r="G199" s="60"/>
      <c r="H199" s="61">
        <f aca="true" t="shared" si="19" ref="H199:H204">C199+D199*5+E199*10+-F199*10-G199*5</f>
        <v>59.22</v>
      </c>
    </row>
    <row r="200" spans="1:8" ht="15">
      <c r="A200" s="56"/>
      <c r="B200" s="57">
        <v>3</v>
      </c>
      <c r="C200" s="58">
        <v>76.96</v>
      </c>
      <c r="D200" s="59">
        <v>2</v>
      </c>
      <c r="E200" s="60"/>
      <c r="F200" s="60"/>
      <c r="G200" s="60"/>
      <c r="H200" s="61">
        <f t="shared" si="19"/>
        <v>86.96</v>
      </c>
    </row>
    <row r="201" spans="1:8" ht="15">
      <c r="A201" s="56"/>
      <c r="B201" s="57">
        <v>4</v>
      </c>
      <c r="C201" s="58">
        <v>53.51</v>
      </c>
      <c r="D201" s="59">
        <v>1</v>
      </c>
      <c r="E201" s="60">
        <v>1</v>
      </c>
      <c r="F201" s="60"/>
      <c r="G201" s="60"/>
      <c r="H201" s="61">
        <f t="shared" si="19"/>
        <v>68.50999999999999</v>
      </c>
    </row>
    <row r="202" spans="1:8" ht="15">
      <c r="A202" s="56"/>
      <c r="B202" s="57">
        <v>5</v>
      </c>
      <c r="C202" s="58">
        <v>53.6</v>
      </c>
      <c r="D202" s="59">
        <v>1</v>
      </c>
      <c r="E202" s="60"/>
      <c r="F202" s="60"/>
      <c r="G202" s="60"/>
      <c r="H202" s="61">
        <f t="shared" si="19"/>
        <v>58.6</v>
      </c>
    </row>
    <row r="203" spans="1:8" ht="15">
      <c r="A203" s="56"/>
      <c r="B203" s="57">
        <v>6</v>
      </c>
      <c r="C203" s="58">
        <v>53.081</v>
      </c>
      <c r="D203" s="59">
        <v>1</v>
      </c>
      <c r="E203" s="60"/>
      <c r="F203" s="60"/>
      <c r="G203" s="60"/>
      <c r="H203" s="61">
        <f t="shared" si="19"/>
        <v>58.081</v>
      </c>
    </row>
    <row r="204" spans="1:8" ht="15">
      <c r="A204" s="56"/>
      <c r="B204" s="57"/>
      <c r="C204" s="58"/>
      <c r="D204" s="59"/>
      <c r="E204" s="60"/>
      <c r="F204" s="60"/>
      <c r="G204" s="60"/>
      <c r="H204" s="61">
        <f t="shared" si="19"/>
        <v>0</v>
      </c>
    </row>
    <row r="205" spans="1:8" ht="15.75" thickBot="1">
      <c r="A205" s="62" t="s">
        <v>39</v>
      </c>
      <c r="B205" s="63"/>
      <c r="C205" s="64">
        <f>C199+C200+C201+C202+C203+C204</f>
        <v>286.371</v>
      </c>
      <c r="D205" s="65">
        <f>(D199+D200+D201+D202+D203+D204)*5</f>
        <v>25</v>
      </c>
      <c r="E205" s="66">
        <f>(E199+E200+E201+E202+E203+E204)*10</f>
        <v>20</v>
      </c>
      <c r="F205" s="66">
        <f>(F199+F200+F201+F202+F203+F204)*10</f>
        <v>0</v>
      </c>
      <c r="G205" s="66">
        <f>(G199+G200+G201+G202+G203+G204)*5</f>
        <v>0</v>
      </c>
      <c r="H205" s="67">
        <f>C205+D205+E205+-F205-G205</f>
        <v>331.371</v>
      </c>
    </row>
    <row r="206" spans="1:8" ht="15.75" thickBot="1">
      <c r="A206" s="68"/>
      <c r="B206" s="69"/>
      <c r="C206" s="70"/>
      <c r="D206" s="71">
        <f>D205/5</f>
        <v>5</v>
      </c>
      <c r="E206" s="72"/>
      <c r="F206" s="72"/>
      <c r="G206" s="72"/>
      <c r="H206" s="73">
        <f>H199+H200+H201+H202+H203+H204</f>
        <v>331.37100000000004</v>
      </c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ht="18.75" thickBot="1">
      <c r="A209" s="9" t="s">
        <v>17</v>
      </c>
    </row>
    <row r="210" spans="1:8" ht="15">
      <c r="A210" s="51" t="s">
        <v>31</v>
      </c>
      <c r="B210" s="52" t="s">
        <v>32</v>
      </c>
      <c r="C210" s="53" t="s">
        <v>33</v>
      </c>
      <c r="D210" s="52" t="s">
        <v>1</v>
      </c>
      <c r="E210" s="54" t="s">
        <v>34</v>
      </c>
      <c r="F210" s="54" t="s">
        <v>35</v>
      </c>
      <c r="G210" s="54" t="s">
        <v>36</v>
      </c>
      <c r="H210" s="55" t="s">
        <v>37</v>
      </c>
    </row>
    <row r="211" spans="1:8" ht="15">
      <c r="A211" s="56" t="s">
        <v>84</v>
      </c>
      <c r="B211" s="57">
        <v>2</v>
      </c>
      <c r="C211" s="58">
        <v>49.58</v>
      </c>
      <c r="D211" s="59"/>
      <c r="E211" s="60"/>
      <c r="F211" s="60"/>
      <c r="G211" s="60"/>
      <c r="H211" s="61">
        <f aca="true" t="shared" si="20" ref="H211:H216">C211+D211*5+E211*10+-F211*10-G211*5</f>
        <v>49.58</v>
      </c>
    </row>
    <row r="212" spans="1:8" ht="15">
      <c r="A212" s="56"/>
      <c r="B212" s="57">
        <v>3</v>
      </c>
      <c r="C212" s="58">
        <v>26.99</v>
      </c>
      <c r="D212" s="59"/>
      <c r="E212" s="60"/>
      <c r="F212" s="60"/>
      <c r="G212" s="60"/>
      <c r="H212" s="61">
        <f t="shared" si="20"/>
        <v>26.99</v>
      </c>
    </row>
    <row r="213" spans="1:8" ht="15">
      <c r="A213" s="56"/>
      <c r="B213" s="57">
        <v>4</v>
      </c>
      <c r="C213" s="58">
        <v>25.39</v>
      </c>
      <c r="D213" s="59"/>
      <c r="E213" s="60">
        <v>1</v>
      </c>
      <c r="F213" s="60"/>
      <c r="G213" s="60"/>
      <c r="H213" s="61">
        <f t="shared" si="20"/>
        <v>35.39</v>
      </c>
    </row>
    <row r="214" spans="1:8" ht="15">
      <c r="A214" s="56"/>
      <c r="B214" s="57">
        <v>5</v>
      </c>
      <c r="C214" s="58">
        <v>24.38</v>
      </c>
      <c r="D214" s="59"/>
      <c r="E214" s="60"/>
      <c r="F214" s="60"/>
      <c r="G214" s="60"/>
      <c r="H214" s="61">
        <f t="shared" si="20"/>
        <v>24.38</v>
      </c>
    </row>
    <row r="215" spans="1:8" ht="15">
      <c r="A215" s="56"/>
      <c r="B215" s="57">
        <v>6</v>
      </c>
      <c r="C215" s="58">
        <v>22.05</v>
      </c>
      <c r="D215" s="59"/>
      <c r="E215" s="60"/>
      <c r="F215" s="60"/>
      <c r="G215" s="60"/>
      <c r="H215" s="61">
        <f t="shared" si="20"/>
        <v>22.05</v>
      </c>
    </row>
    <row r="216" spans="1:8" ht="15">
      <c r="A216" s="56"/>
      <c r="B216" s="57"/>
      <c r="C216" s="58"/>
      <c r="D216" s="59"/>
      <c r="E216" s="60"/>
      <c r="F216" s="60"/>
      <c r="G216" s="60"/>
      <c r="H216" s="61">
        <f t="shared" si="20"/>
        <v>0</v>
      </c>
    </row>
    <row r="217" spans="1:8" ht="15.75" thickBot="1">
      <c r="A217" s="62" t="s">
        <v>39</v>
      </c>
      <c r="B217" s="63"/>
      <c r="C217" s="64">
        <f>C211+C212+C213+C214+C215+C216</f>
        <v>148.39</v>
      </c>
      <c r="D217" s="65">
        <f>(D211+D212+D213+D214+D215+D216)*5</f>
        <v>0</v>
      </c>
      <c r="E217" s="66">
        <f>(E211+E212+E213+E214+E215+E216)*10</f>
        <v>10</v>
      </c>
      <c r="F217" s="66">
        <f>(F211+F212+F213+F214+F215+F216)*10</f>
        <v>0</v>
      </c>
      <c r="G217" s="66">
        <f>(G211+G212+G213+G214+G215+G216)*5</f>
        <v>0</v>
      </c>
      <c r="H217" s="67">
        <f>C217+D217+E217+-F217-G217</f>
        <v>158.39</v>
      </c>
    </row>
    <row r="218" spans="1:8" ht="15.75" thickBot="1">
      <c r="A218" s="68"/>
      <c r="B218" s="69"/>
      <c r="C218" s="70"/>
      <c r="D218" s="71">
        <f>D217/5</f>
        <v>0</v>
      </c>
      <c r="E218" s="72"/>
      <c r="F218" s="72"/>
      <c r="G218" s="72"/>
      <c r="H218" s="73">
        <f>H211+H212+H213+H214+H215+H216</f>
        <v>158.39000000000001</v>
      </c>
    </row>
    <row r="219" spans="1:8" ht="15.75" thickBot="1">
      <c r="A219" s="21"/>
      <c r="B219" s="22"/>
      <c r="C219" s="23"/>
      <c r="D219" s="22"/>
      <c r="E219" s="24"/>
      <c r="F219" s="24"/>
      <c r="G219" s="24"/>
      <c r="H219" s="23"/>
    </row>
    <row r="220" spans="1:8" ht="15">
      <c r="A220" s="51" t="s">
        <v>31</v>
      </c>
      <c r="B220" s="52" t="s">
        <v>32</v>
      </c>
      <c r="C220" s="53" t="s">
        <v>33</v>
      </c>
      <c r="D220" s="52" t="s">
        <v>1</v>
      </c>
      <c r="E220" s="54" t="s">
        <v>34</v>
      </c>
      <c r="F220" s="54" t="s">
        <v>35</v>
      </c>
      <c r="G220" s="54" t="s">
        <v>36</v>
      </c>
      <c r="H220" s="55" t="s">
        <v>37</v>
      </c>
    </row>
    <row r="221" spans="1:8" ht="15">
      <c r="A221" s="56" t="s">
        <v>85</v>
      </c>
      <c r="B221" s="57">
        <v>2</v>
      </c>
      <c r="C221" s="58">
        <v>59.82</v>
      </c>
      <c r="D221" s="59"/>
      <c r="E221" s="60"/>
      <c r="F221" s="60"/>
      <c r="G221" s="60"/>
      <c r="H221" s="61">
        <f aca="true" t="shared" si="21" ref="H221:H226">C221+D221*5+E221*10+-F221*10-G221*5</f>
        <v>59.82</v>
      </c>
    </row>
    <row r="222" spans="1:8" ht="15">
      <c r="A222" s="56"/>
      <c r="B222" s="57">
        <v>3</v>
      </c>
      <c r="C222" s="58">
        <v>67.08</v>
      </c>
      <c r="D222" s="59"/>
      <c r="E222" s="60"/>
      <c r="F222" s="60"/>
      <c r="G222" s="60"/>
      <c r="H222" s="61">
        <f t="shared" si="21"/>
        <v>67.08</v>
      </c>
    </row>
    <row r="223" spans="1:8" ht="15">
      <c r="A223" s="56"/>
      <c r="B223" s="57">
        <v>4</v>
      </c>
      <c r="C223" s="58">
        <v>49.99</v>
      </c>
      <c r="D223" s="59"/>
      <c r="E223" s="60">
        <v>1</v>
      </c>
      <c r="F223" s="60"/>
      <c r="G223" s="60"/>
      <c r="H223" s="61">
        <f t="shared" si="21"/>
        <v>59.99</v>
      </c>
    </row>
    <row r="224" spans="1:8" ht="15">
      <c r="A224" s="56"/>
      <c r="B224" s="57">
        <v>5</v>
      </c>
      <c r="C224" s="58">
        <v>50.15</v>
      </c>
      <c r="D224" s="59"/>
      <c r="E224" s="60"/>
      <c r="F224" s="60"/>
      <c r="G224" s="60"/>
      <c r="H224" s="61">
        <f t="shared" si="21"/>
        <v>50.15</v>
      </c>
    </row>
    <row r="225" spans="1:8" ht="15">
      <c r="A225" s="56"/>
      <c r="B225" s="57">
        <v>6</v>
      </c>
      <c r="C225" s="58">
        <v>45.26</v>
      </c>
      <c r="D225" s="59"/>
      <c r="E225" s="60"/>
      <c r="F225" s="60"/>
      <c r="G225" s="60"/>
      <c r="H225" s="61">
        <f t="shared" si="21"/>
        <v>45.26</v>
      </c>
    </row>
    <row r="226" spans="1:8" ht="15">
      <c r="A226" s="56"/>
      <c r="B226" s="57"/>
      <c r="C226" s="58"/>
      <c r="D226" s="59"/>
      <c r="E226" s="60"/>
      <c r="F226" s="60"/>
      <c r="G226" s="60"/>
      <c r="H226" s="61">
        <f t="shared" si="21"/>
        <v>0</v>
      </c>
    </row>
    <row r="227" spans="1:8" ht="15.75" thickBot="1">
      <c r="A227" s="62" t="s">
        <v>39</v>
      </c>
      <c r="B227" s="63"/>
      <c r="C227" s="64">
        <f>C221+C222+C223+C224+C225+C226</f>
        <v>272.3</v>
      </c>
      <c r="D227" s="65">
        <f>(D221+D222+D223+D224+D225+D226)*5</f>
        <v>0</v>
      </c>
      <c r="E227" s="66">
        <f>(E221+E222+E223+E224+E225+E226)*10</f>
        <v>10</v>
      </c>
      <c r="F227" s="66">
        <f>(F221+F222+F223+F224+F225+F226)*10</f>
        <v>0</v>
      </c>
      <c r="G227" s="66">
        <f>(G221+G222+G223+G224+G225+G226)*5</f>
        <v>0</v>
      </c>
      <c r="H227" s="67">
        <f>C227+D227+E227+-F227-G227</f>
        <v>282.3</v>
      </c>
    </row>
    <row r="228" spans="1:8" ht="15.75" thickBot="1">
      <c r="A228" s="68"/>
      <c r="B228" s="69"/>
      <c r="C228" s="70"/>
      <c r="D228" s="71">
        <f>D227/5</f>
        <v>0</v>
      </c>
      <c r="E228" s="72"/>
      <c r="F228" s="72"/>
      <c r="G228" s="72"/>
      <c r="H228" s="73">
        <f>H221+H222+H223+H224+H225+H226</f>
        <v>282.3</v>
      </c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ht="18.75" thickBot="1">
      <c r="A231" s="9" t="s">
        <v>18</v>
      </c>
    </row>
    <row r="232" spans="1:8" ht="15">
      <c r="A232" s="51" t="s">
        <v>31</v>
      </c>
      <c r="B232" s="52" t="s">
        <v>32</v>
      </c>
      <c r="C232" s="53" t="s">
        <v>33</v>
      </c>
      <c r="D232" s="52" t="s">
        <v>1</v>
      </c>
      <c r="E232" s="54" t="s">
        <v>34</v>
      </c>
      <c r="F232" s="54" t="s">
        <v>35</v>
      </c>
      <c r="G232" s="54" t="s">
        <v>36</v>
      </c>
      <c r="H232" s="55" t="s">
        <v>37</v>
      </c>
    </row>
    <row r="233" spans="1:8" ht="15">
      <c r="A233" s="56" t="s">
        <v>52</v>
      </c>
      <c r="B233" s="57">
        <v>2</v>
      </c>
      <c r="C233" s="58">
        <v>39.11</v>
      </c>
      <c r="D233" s="59">
        <v>1</v>
      </c>
      <c r="E233" s="60"/>
      <c r="F233" s="60"/>
      <c r="G233" s="60"/>
      <c r="H233" s="61">
        <f aca="true" t="shared" si="22" ref="H233:H238">C233+D233*5+E233*10+-F233*10-G233*5</f>
        <v>44.11</v>
      </c>
    </row>
    <row r="234" spans="1:8" ht="15">
      <c r="A234" s="56"/>
      <c r="B234" s="57">
        <v>3</v>
      </c>
      <c r="C234" s="58">
        <v>55.08</v>
      </c>
      <c r="D234" s="59"/>
      <c r="E234" s="60"/>
      <c r="F234" s="60"/>
      <c r="G234" s="60"/>
      <c r="H234" s="61">
        <f t="shared" si="22"/>
        <v>55.08</v>
      </c>
    </row>
    <row r="235" spans="1:8" ht="15">
      <c r="A235" s="56"/>
      <c r="B235" s="57">
        <v>4</v>
      </c>
      <c r="C235" s="58">
        <v>39.08</v>
      </c>
      <c r="D235" s="59">
        <v>1</v>
      </c>
      <c r="E235" s="60"/>
      <c r="F235" s="60"/>
      <c r="G235" s="60"/>
      <c r="H235" s="61">
        <f t="shared" si="22"/>
        <v>44.08</v>
      </c>
    </row>
    <row r="236" spans="1:8" ht="15">
      <c r="A236" s="56"/>
      <c r="B236" s="57">
        <v>5</v>
      </c>
      <c r="C236" s="58">
        <v>41.16</v>
      </c>
      <c r="D236" s="59">
        <v>1</v>
      </c>
      <c r="E236" s="60">
        <v>1</v>
      </c>
      <c r="F236" s="60"/>
      <c r="G236" s="60"/>
      <c r="H236" s="61">
        <f t="shared" si="22"/>
        <v>56.16</v>
      </c>
    </row>
    <row r="237" spans="1:8" ht="15">
      <c r="A237" s="56"/>
      <c r="B237" s="57">
        <v>6</v>
      </c>
      <c r="C237" s="58">
        <v>39.9</v>
      </c>
      <c r="D237" s="59"/>
      <c r="E237" s="60"/>
      <c r="F237" s="60"/>
      <c r="G237" s="60"/>
      <c r="H237" s="61">
        <f t="shared" si="22"/>
        <v>39.9</v>
      </c>
    </row>
    <row r="238" spans="1:8" ht="15">
      <c r="A238" s="56"/>
      <c r="B238" s="57"/>
      <c r="C238" s="58"/>
      <c r="D238" s="59"/>
      <c r="E238" s="60"/>
      <c r="F238" s="60"/>
      <c r="G238" s="60"/>
      <c r="H238" s="61">
        <f t="shared" si="22"/>
        <v>0</v>
      </c>
    </row>
    <row r="239" spans="1:8" ht="15.75" thickBot="1">
      <c r="A239" s="62" t="s">
        <v>39</v>
      </c>
      <c r="B239" s="63"/>
      <c r="C239" s="64">
        <f>C233+C234+C235+C236+C237+C238</f>
        <v>214.32999999999998</v>
      </c>
      <c r="D239" s="65">
        <f>(D233+D234+D235+D236+D237+D238)*5</f>
        <v>15</v>
      </c>
      <c r="E239" s="66">
        <f>(E233+E234+E235+E236+E237+E238)*10</f>
        <v>10</v>
      </c>
      <c r="F239" s="66">
        <f>(F233+F234+F235+F236+F237+F238)*10</f>
        <v>0</v>
      </c>
      <c r="G239" s="66">
        <f>(G233+G234+G235+G236+G237+G238)*5</f>
        <v>0</v>
      </c>
      <c r="H239" s="75">
        <f>C239+D239+E239+-F239-G239</f>
        <v>239.32999999999998</v>
      </c>
    </row>
    <row r="240" spans="1:8" ht="15.75" thickBot="1">
      <c r="A240" s="68"/>
      <c r="B240" s="69"/>
      <c r="C240" s="70"/>
      <c r="D240" s="71">
        <f>D239/5</f>
        <v>3</v>
      </c>
      <c r="E240" s="72"/>
      <c r="F240" s="72"/>
      <c r="G240" s="72"/>
      <c r="H240" s="73">
        <f>H233+H234+H235+H236+H237+H238</f>
        <v>239.32999999999998</v>
      </c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ht="18.75" thickBot="1">
      <c r="A243" s="9" t="s">
        <v>13</v>
      </c>
    </row>
    <row r="244" spans="1:8" ht="15">
      <c r="A244" s="51" t="s">
        <v>31</v>
      </c>
      <c r="B244" s="52" t="s">
        <v>32</v>
      </c>
      <c r="C244" s="53" t="s">
        <v>33</v>
      </c>
      <c r="D244" s="52" t="s">
        <v>1</v>
      </c>
      <c r="E244" s="54" t="s">
        <v>34</v>
      </c>
      <c r="F244" s="54" t="s">
        <v>35</v>
      </c>
      <c r="G244" s="54" t="s">
        <v>36</v>
      </c>
      <c r="H244" s="55" t="s">
        <v>37</v>
      </c>
    </row>
    <row r="245" spans="1:8" ht="15">
      <c r="A245" s="56" t="s">
        <v>53</v>
      </c>
      <c r="B245" s="57">
        <v>2</v>
      </c>
      <c r="C245" s="58">
        <v>24.47</v>
      </c>
      <c r="D245" s="59"/>
      <c r="E245" s="60"/>
      <c r="F245" s="60"/>
      <c r="G245" s="60"/>
      <c r="H245" s="61">
        <f aca="true" t="shared" si="23" ref="H245:H250">C245+D245*5+E245*10+-F245*10-G245*5</f>
        <v>24.47</v>
      </c>
    </row>
    <row r="246" spans="1:8" ht="15">
      <c r="A246" s="56"/>
      <c r="B246" s="57">
        <v>3</v>
      </c>
      <c r="C246" s="58">
        <v>26.47</v>
      </c>
      <c r="D246" s="59"/>
      <c r="E246" s="60"/>
      <c r="F246" s="60"/>
      <c r="G246" s="60"/>
      <c r="H246" s="61">
        <f t="shared" si="23"/>
        <v>26.47</v>
      </c>
    </row>
    <row r="247" spans="1:8" ht="15">
      <c r="A247" s="56"/>
      <c r="B247" s="57">
        <v>4</v>
      </c>
      <c r="C247" s="58">
        <v>22.58</v>
      </c>
      <c r="D247" s="59"/>
      <c r="E247" s="60"/>
      <c r="F247" s="60"/>
      <c r="G247" s="60"/>
      <c r="H247" s="61">
        <f t="shared" si="23"/>
        <v>22.58</v>
      </c>
    </row>
    <row r="248" spans="1:8" ht="15">
      <c r="A248" s="56"/>
      <c r="B248" s="57">
        <v>5</v>
      </c>
      <c r="C248" s="58">
        <v>27.47</v>
      </c>
      <c r="D248" s="59"/>
      <c r="E248" s="60"/>
      <c r="F248" s="60"/>
      <c r="G248" s="60"/>
      <c r="H248" s="61">
        <f t="shared" si="23"/>
        <v>27.47</v>
      </c>
    </row>
    <row r="249" spans="1:8" ht="15">
      <c r="A249" s="56"/>
      <c r="B249" s="57">
        <v>6</v>
      </c>
      <c r="C249" s="58">
        <v>23.89</v>
      </c>
      <c r="D249" s="59"/>
      <c r="E249" s="60"/>
      <c r="F249" s="60"/>
      <c r="G249" s="60"/>
      <c r="H249" s="61">
        <f t="shared" si="23"/>
        <v>23.89</v>
      </c>
    </row>
    <row r="250" spans="1:8" ht="15">
      <c r="A250" s="56"/>
      <c r="B250" s="57"/>
      <c r="C250" s="58"/>
      <c r="D250" s="59"/>
      <c r="E250" s="60"/>
      <c r="F250" s="60"/>
      <c r="G250" s="60"/>
      <c r="H250" s="61">
        <f t="shared" si="23"/>
        <v>0</v>
      </c>
    </row>
    <row r="251" spans="1:8" ht="15.75" thickBot="1">
      <c r="A251" s="62" t="s">
        <v>39</v>
      </c>
      <c r="B251" s="63"/>
      <c r="C251" s="64">
        <f>C245+C246+C247+C248+C249+C250</f>
        <v>124.88</v>
      </c>
      <c r="D251" s="65">
        <f>(D245+D246+D247+D248+D249+D250)*5</f>
        <v>0</v>
      </c>
      <c r="E251" s="66">
        <f>(E245+E246+E247+E248+E249+E250)*10</f>
        <v>0</v>
      </c>
      <c r="F251" s="66">
        <f>(F245+F246+F247+F248+F249+F250)*10</f>
        <v>0</v>
      </c>
      <c r="G251" s="66">
        <f>(G245+G246+G247+G248+G249+G250)*5</f>
        <v>0</v>
      </c>
      <c r="H251" s="67">
        <f>C251+D251+E251+-F251-G251</f>
        <v>124.88</v>
      </c>
    </row>
    <row r="252" spans="1:8" ht="15.75" thickBot="1">
      <c r="A252" s="68"/>
      <c r="B252" s="69"/>
      <c r="C252" s="70"/>
      <c r="D252" s="71">
        <f>D251/5</f>
        <v>0</v>
      </c>
      <c r="E252" s="72"/>
      <c r="F252" s="72"/>
      <c r="G252" s="72"/>
      <c r="H252" s="73">
        <f>H245+H246+H247+H248+H249+H250</f>
        <v>124.88</v>
      </c>
    </row>
    <row r="253" spans="1:8" ht="15.75" thickBot="1">
      <c r="A253" s="74"/>
      <c r="B253" s="5"/>
      <c r="C253" s="4"/>
      <c r="D253" s="5"/>
      <c r="E253" s="3"/>
      <c r="F253" s="3"/>
      <c r="G253" s="3"/>
      <c r="H253" s="4"/>
    </row>
    <row r="254" spans="1:8" ht="15">
      <c r="A254" s="51" t="s">
        <v>31</v>
      </c>
      <c r="B254" s="52" t="s">
        <v>32</v>
      </c>
      <c r="C254" s="53" t="s">
        <v>33</v>
      </c>
      <c r="D254" s="52" t="s">
        <v>1</v>
      </c>
      <c r="E254" s="54" t="s">
        <v>34</v>
      </c>
      <c r="F254" s="54" t="s">
        <v>35</v>
      </c>
      <c r="G254" s="54" t="s">
        <v>36</v>
      </c>
      <c r="H254" s="55" t="s">
        <v>37</v>
      </c>
    </row>
    <row r="255" spans="1:8" ht="15">
      <c r="A255" s="56" t="s">
        <v>54</v>
      </c>
      <c r="B255" s="57">
        <v>2</v>
      </c>
      <c r="C255" s="58">
        <v>28.31</v>
      </c>
      <c r="D255" s="59"/>
      <c r="E255" s="60">
        <v>1</v>
      </c>
      <c r="F255" s="60"/>
      <c r="G255" s="60"/>
      <c r="H255" s="61">
        <f aca="true" t="shared" si="24" ref="H255:H260">C255+D255*5+E255*10+-F255*10-G255*5</f>
        <v>38.31</v>
      </c>
    </row>
    <row r="256" spans="1:8" ht="15">
      <c r="A256" s="56"/>
      <c r="B256" s="57">
        <v>3</v>
      </c>
      <c r="C256" s="58">
        <v>27.84</v>
      </c>
      <c r="D256" s="59"/>
      <c r="E256" s="60"/>
      <c r="F256" s="60"/>
      <c r="G256" s="60"/>
      <c r="H256" s="61">
        <f t="shared" si="24"/>
        <v>27.84</v>
      </c>
    </row>
    <row r="257" spans="1:8" ht="15">
      <c r="A257" s="56"/>
      <c r="B257" s="57">
        <v>4</v>
      </c>
      <c r="C257" s="58">
        <v>29.29</v>
      </c>
      <c r="D257" s="59"/>
      <c r="E257" s="60"/>
      <c r="F257" s="60"/>
      <c r="G257" s="60"/>
      <c r="H257" s="61">
        <f t="shared" si="24"/>
        <v>29.29</v>
      </c>
    </row>
    <row r="258" spans="1:8" ht="15">
      <c r="A258" s="56"/>
      <c r="B258" s="57">
        <v>5</v>
      </c>
      <c r="C258" s="58">
        <v>25.77</v>
      </c>
      <c r="D258" s="59"/>
      <c r="E258" s="60"/>
      <c r="F258" s="60"/>
      <c r="G258" s="60"/>
      <c r="H258" s="61">
        <f t="shared" si="24"/>
        <v>25.77</v>
      </c>
    </row>
    <row r="259" spans="1:8" ht="15">
      <c r="A259" s="56"/>
      <c r="B259" s="57">
        <v>6</v>
      </c>
      <c r="C259" s="58">
        <v>27.52</v>
      </c>
      <c r="D259" s="59"/>
      <c r="E259" s="60"/>
      <c r="F259" s="60"/>
      <c r="G259" s="60"/>
      <c r="H259" s="61">
        <f t="shared" si="24"/>
        <v>27.52</v>
      </c>
    </row>
    <row r="260" spans="1:8" ht="15">
      <c r="A260" s="56"/>
      <c r="B260" s="57"/>
      <c r="C260" s="58"/>
      <c r="D260" s="59"/>
      <c r="E260" s="60"/>
      <c r="F260" s="60"/>
      <c r="G260" s="60"/>
      <c r="H260" s="61">
        <f t="shared" si="24"/>
        <v>0</v>
      </c>
    </row>
    <row r="261" spans="1:8" ht="15.75" thickBot="1">
      <c r="A261" s="62" t="s">
        <v>39</v>
      </c>
      <c r="B261" s="63"/>
      <c r="C261" s="64">
        <f>C255+C256+C257+C258+C259+C260</f>
        <v>138.73</v>
      </c>
      <c r="D261" s="65">
        <f>(D255+D256+D257+D258+D259+D260)*5</f>
        <v>0</v>
      </c>
      <c r="E261" s="66">
        <f>(E255+E256+E257+E258+E259+E260)*10</f>
        <v>10</v>
      </c>
      <c r="F261" s="66">
        <f>(F255+F256+F257+F258+F259+F260)*10</f>
        <v>0</v>
      </c>
      <c r="G261" s="66">
        <f>(G255+G256+G257+G258+G259+G260)*5</f>
        <v>0</v>
      </c>
      <c r="H261" s="67">
        <f>C261+D261+E261+-F261-G261</f>
        <v>148.73</v>
      </c>
    </row>
    <row r="262" spans="1:8" ht="15.75" thickBot="1">
      <c r="A262" s="68"/>
      <c r="B262" s="69"/>
      <c r="C262" s="70"/>
      <c r="D262" s="71">
        <f>D261/5</f>
        <v>0</v>
      </c>
      <c r="E262" s="72"/>
      <c r="F262" s="72"/>
      <c r="G262" s="72"/>
      <c r="H262" s="73">
        <f>H255+H256+H257+H258+H259+H260</f>
        <v>148.73</v>
      </c>
    </row>
    <row r="263" spans="1:8" ht="15.75" thickBot="1">
      <c r="A263" s="74"/>
      <c r="B263" s="5"/>
      <c r="C263" s="4"/>
      <c r="D263" s="5"/>
      <c r="E263" s="3"/>
      <c r="F263" s="3"/>
      <c r="G263" s="3"/>
      <c r="H263" s="4"/>
    </row>
    <row r="264" spans="1:8" ht="15">
      <c r="A264" s="51" t="s">
        <v>31</v>
      </c>
      <c r="B264" s="52" t="s">
        <v>32</v>
      </c>
      <c r="C264" s="53" t="s">
        <v>33</v>
      </c>
      <c r="D264" s="52" t="s">
        <v>1</v>
      </c>
      <c r="E264" s="54" t="s">
        <v>34</v>
      </c>
      <c r="F264" s="54" t="s">
        <v>35</v>
      </c>
      <c r="G264" s="54" t="s">
        <v>36</v>
      </c>
      <c r="H264" s="55" t="s">
        <v>37</v>
      </c>
    </row>
    <row r="265" spans="1:8" ht="15">
      <c r="A265" s="56" t="s">
        <v>56</v>
      </c>
      <c r="B265" s="57">
        <v>2</v>
      </c>
      <c r="C265" s="58">
        <v>58.49</v>
      </c>
      <c r="D265" s="59"/>
      <c r="E265" s="60"/>
      <c r="F265" s="60"/>
      <c r="G265" s="60"/>
      <c r="H265" s="61">
        <f aca="true" t="shared" si="25" ref="H265:H270">C265+D265*5+E265*10+-F265*10-G265*5</f>
        <v>58.49</v>
      </c>
    </row>
    <row r="266" spans="1:8" ht="15">
      <c r="A266" s="56"/>
      <c r="B266" s="57">
        <v>3</v>
      </c>
      <c r="C266" s="58">
        <v>54.6</v>
      </c>
      <c r="D266" s="59"/>
      <c r="E266" s="60"/>
      <c r="F266" s="60"/>
      <c r="G266" s="60"/>
      <c r="H266" s="61">
        <f t="shared" si="25"/>
        <v>54.6</v>
      </c>
    </row>
    <row r="267" spans="1:8" ht="15">
      <c r="A267" s="56"/>
      <c r="B267" s="57">
        <v>4</v>
      </c>
      <c r="C267" s="58">
        <v>54.5</v>
      </c>
      <c r="D267" s="59">
        <v>1</v>
      </c>
      <c r="E267" s="60"/>
      <c r="F267" s="60"/>
      <c r="G267" s="60"/>
      <c r="H267" s="61">
        <f t="shared" si="25"/>
        <v>59.5</v>
      </c>
    </row>
    <row r="268" spans="1:8" ht="15">
      <c r="A268" s="56"/>
      <c r="B268" s="57">
        <v>5</v>
      </c>
      <c r="C268" s="58">
        <v>52.59</v>
      </c>
      <c r="D268" s="59">
        <v>1</v>
      </c>
      <c r="E268" s="60"/>
      <c r="F268" s="60"/>
      <c r="G268" s="60"/>
      <c r="H268" s="61">
        <f t="shared" si="25"/>
        <v>57.59</v>
      </c>
    </row>
    <row r="269" spans="1:8" ht="15">
      <c r="A269" s="56"/>
      <c r="B269" s="57">
        <v>6</v>
      </c>
      <c r="C269" s="58">
        <v>56</v>
      </c>
      <c r="D269" s="59"/>
      <c r="E269" s="60"/>
      <c r="F269" s="60"/>
      <c r="G269" s="60"/>
      <c r="H269" s="61">
        <f t="shared" si="25"/>
        <v>56</v>
      </c>
    </row>
    <row r="270" spans="1:8" ht="15">
      <c r="A270" s="56"/>
      <c r="B270" s="57"/>
      <c r="C270" s="58"/>
      <c r="D270" s="59"/>
      <c r="E270" s="60"/>
      <c r="F270" s="60"/>
      <c r="G270" s="60"/>
      <c r="H270" s="61">
        <f t="shared" si="25"/>
        <v>0</v>
      </c>
    </row>
    <row r="271" spans="1:8" ht="15.75" thickBot="1">
      <c r="A271" s="62" t="s">
        <v>39</v>
      </c>
      <c r="B271" s="63"/>
      <c r="C271" s="64">
        <f>C265+C266+C267+C268+C269+C270</f>
        <v>276.18</v>
      </c>
      <c r="D271" s="65">
        <f>(D265+D266+D267+D268+D269+D270)*5</f>
        <v>10</v>
      </c>
      <c r="E271" s="66">
        <f>(E265+E266+E267+E268+E269+E270)*10</f>
        <v>0</v>
      </c>
      <c r="F271" s="66">
        <f>(F265+F266+F267+F268+F269+F270)*10</f>
        <v>0</v>
      </c>
      <c r="G271" s="66">
        <f>(G265+G266+G267+G268+G269+G270)*5</f>
        <v>0</v>
      </c>
      <c r="H271" s="67">
        <f>C271+D271+E271+-F271-G271</f>
        <v>286.18</v>
      </c>
    </row>
    <row r="272" spans="1:8" ht="15.75" thickBot="1">
      <c r="A272" s="68"/>
      <c r="B272" s="69"/>
      <c r="C272" s="70"/>
      <c r="D272" s="71">
        <f>D271/5</f>
        <v>2</v>
      </c>
      <c r="E272" s="72"/>
      <c r="F272" s="72"/>
      <c r="G272" s="72"/>
      <c r="H272" s="73">
        <f>H265+H266+H267+H268+H269+H270</f>
        <v>286.18</v>
      </c>
    </row>
    <row r="273" spans="1:8" ht="15.75" thickBot="1">
      <c r="A273" s="74"/>
      <c r="B273" s="5"/>
      <c r="C273" s="4"/>
      <c r="D273" s="5"/>
      <c r="E273" s="3"/>
      <c r="F273" s="3"/>
      <c r="G273" s="3"/>
      <c r="H273" s="4"/>
    </row>
    <row r="274" spans="1:8" ht="15">
      <c r="A274" s="51" t="s">
        <v>31</v>
      </c>
      <c r="B274" s="52" t="s">
        <v>32</v>
      </c>
      <c r="C274" s="53" t="s">
        <v>33</v>
      </c>
      <c r="D274" s="52" t="s">
        <v>1</v>
      </c>
      <c r="E274" s="54" t="s">
        <v>34</v>
      </c>
      <c r="F274" s="54" t="s">
        <v>35</v>
      </c>
      <c r="G274" s="54" t="s">
        <v>36</v>
      </c>
      <c r="H274" s="55" t="s">
        <v>37</v>
      </c>
    </row>
    <row r="275" spans="1:8" ht="15">
      <c r="A275" s="56" t="s">
        <v>86</v>
      </c>
      <c r="B275" s="57">
        <v>2</v>
      </c>
      <c r="C275" s="58">
        <v>81.65</v>
      </c>
      <c r="D275" s="59"/>
      <c r="E275" s="60"/>
      <c r="F275" s="60"/>
      <c r="G275" s="60"/>
      <c r="H275" s="61">
        <f aca="true" t="shared" si="26" ref="H275:H280">C275+D275*5+E275*10+-F275*10-G275*5</f>
        <v>81.65</v>
      </c>
    </row>
    <row r="276" spans="1:8" ht="15">
      <c r="A276" s="56"/>
      <c r="B276" s="57">
        <v>3</v>
      </c>
      <c r="C276" s="58">
        <v>87.5</v>
      </c>
      <c r="D276" s="59">
        <v>1</v>
      </c>
      <c r="E276" s="60"/>
      <c r="F276" s="60"/>
      <c r="G276" s="60"/>
      <c r="H276" s="61">
        <f t="shared" si="26"/>
        <v>92.5</v>
      </c>
    </row>
    <row r="277" spans="1:8" ht="15">
      <c r="A277" s="56"/>
      <c r="B277" s="57">
        <v>4</v>
      </c>
      <c r="C277" s="58">
        <v>83.85</v>
      </c>
      <c r="D277" s="59"/>
      <c r="E277" s="60"/>
      <c r="F277" s="60"/>
      <c r="G277" s="60"/>
      <c r="H277" s="61">
        <f t="shared" si="26"/>
        <v>83.85</v>
      </c>
    </row>
    <row r="278" spans="1:8" ht="15">
      <c r="A278" s="56"/>
      <c r="B278" s="57">
        <v>5</v>
      </c>
      <c r="C278" s="58">
        <v>83.56</v>
      </c>
      <c r="D278" s="59">
        <v>1</v>
      </c>
      <c r="E278" s="60"/>
      <c r="F278" s="60"/>
      <c r="G278" s="60"/>
      <c r="H278" s="61">
        <f t="shared" si="26"/>
        <v>88.56</v>
      </c>
    </row>
    <row r="279" spans="1:8" ht="15">
      <c r="A279" s="56"/>
      <c r="B279" s="57">
        <v>6</v>
      </c>
      <c r="C279" s="58">
        <v>82.5</v>
      </c>
      <c r="D279" s="59"/>
      <c r="E279" s="60"/>
      <c r="F279" s="60"/>
      <c r="G279" s="60"/>
      <c r="H279" s="61">
        <f t="shared" si="26"/>
        <v>82.5</v>
      </c>
    </row>
    <row r="280" spans="1:8" ht="15">
      <c r="A280" s="56"/>
      <c r="B280" s="57"/>
      <c r="C280" s="58"/>
      <c r="D280" s="59"/>
      <c r="E280" s="60"/>
      <c r="F280" s="60"/>
      <c r="G280" s="60"/>
      <c r="H280" s="61">
        <f t="shared" si="26"/>
        <v>0</v>
      </c>
    </row>
    <row r="281" spans="1:8" ht="15.75" thickBot="1">
      <c r="A281" s="62" t="s">
        <v>39</v>
      </c>
      <c r="B281" s="63"/>
      <c r="C281" s="64">
        <f>C275+C276+C277+C278+C279+C280</f>
        <v>419.06</v>
      </c>
      <c r="D281" s="65">
        <f>(D275+D276+D277+D278+D279+D280)*5</f>
        <v>10</v>
      </c>
      <c r="E281" s="66">
        <f>(E275+E276+E277+E278+E279+E280)*10</f>
        <v>0</v>
      </c>
      <c r="F281" s="66">
        <f>(F275+F276+F277+F278+F279+F280)*10</f>
        <v>0</v>
      </c>
      <c r="G281" s="66">
        <f>(G275+G276+G277+G278+G279+G280)*5</f>
        <v>0</v>
      </c>
      <c r="H281" s="67">
        <f>C281+D281+E281+-F281-G281</f>
        <v>429.06</v>
      </c>
    </row>
    <row r="282" spans="1:8" ht="15.75" thickBot="1">
      <c r="A282" s="68"/>
      <c r="B282" s="69"/>
      <c r="C282" s="70"/>
      <c r="D282" s="71">
        <f>D281/5</f>
        <v>2</v>
      </c>
      <c r="E282" s="72"/>
      <c r="F282" s="72"/>
      <c r="G282" s="72"/>
      <c r="H282" s="73">
        <f>H275+H276+H277+H278+H279+H280</f>
        <v>429.06</v>
      </c>
    </row>
    <row r="283" ht="18">
      <c r="A283" s="9"/>
    </row>
    <row r="284" spans="1:8" ht="18">
      <c r="A284" s="29"/>
      <c r="B284" s="1"/>
      <c r="C284" s="1"/>
      <c r="D284" s="1"/>
      <c r="E284" s="1"/>
      <c r="F284" s="1"/>
      <c r="G284" s="1"/>
      <c r="H284" s="1"/>
    </row>
    <row r="285" ht="18.75" thickBot="1">
      <c r="A285" s="9" t="s">
        <v>19</v>
      </c>
    </row>
    <row r="286" spans="1:8" ht="15">
      <c r="A286" s="51" t="s">
        <v>31</v>
      </c>
      <c r="B286" s="52" t="s">
        <v>32</v>
      </c>
      <c r="C286" s="53" t="s">
        <v>33</v>
      </c>
      <c r="D286" s="52" t="s">
        <v>1</v>
      </c>
      <c r="E286" s="54" t="s">
        <v>34</v>
      </c>
      <c r="F286" s="54" t="s">
        <v>35</v>
      </c>
      <c r="G286" s="54" t="s">
        <v>36</v>
      </c>
      <c r="H286" s="55" t="s">
        <v>37</v>
      </c>
    </row>
    <row r="287" spans="1:8" ht="15">
      <c r="A287" s="56" t="s">
        <v>58</v>
      </c>
      <c r="B287" s="57">
        <v>2</v>
      </c>
      <c r="C287" s="58">
        <v>22.58</v>
      </c>
      <c r="D287" s="59"/>
      <c r="E287" s="60"/>
      <c r="F287" s="60"/>
      <c r="G287" s="60"/>
      <c r="H287" s="61">
        <f aca="true" t="shared" si="27" ref="H287:H292">C287+D287*5+E287*10+-F287*10-G287*5</f>
        <v>22.58</v>
      </c>
    </row>
    <row r="288" spans="1:8" ht="15">
      <c r="A288" s="56"/>
      <c r="B288" s="57">
        <v>3</v>
      </c>
      <c r="C288" s="58">
        <v>26.22</v>
      </c>
      <c r="D288" s="59">
        <v>1</v>
      </c>
      <c r="E288" s="60">
        <v>1</v>
      </c>
      <c r="F288" s="60"/>
      <c r="G288" s="60"/>
      <c r="H288" s="61">
        <f t="shared" si="27"/>
        <v>41.22</v>
      </c>
    </row>
    <row r="289" spans="1:8" ht="15">
      <c r="A289" s="56"/>
      <c r="B289" s="57">
        <v>4</v>
      </c>
      <c r="C289" s="58">
        <v>23.33</v>
      </c>
      <c r="D289" s="59">
        <v>1</v>
      </c>
      <c r="E289" s="60"/>
      <c r="F289" s="60"/>
      <c r="G289" s="60"/>
      <c r="H289" s="61">
        <f t="shared" si="27"/>
        <v>28.33</v>
      </c>
    </row>
    <row r="290" spans="1:8" ht="15">
      <c r="A290" s="56"/>
      <c r="B290" s="57">
        <v>5</v>
      </c>
      <c r="C290" s="58">
        <v>21.22</v>
      </c>
      <c r="D290" s="59">
        <v>2</v>
      </c>
      <c r="E290" s="60"/>
      <c r="F290" s="60"/>
      <c r="G290" s="60"/>
      <c r="H290" s="61">
        <f t="shared" si="27"/>
        <v>31.22</v>
      </c>
    </row>
    <row r="291" spans="1:8" ht="15">
      <c r="A291" s="56"/>
      <c r="B291" s="57">
        <v>6</v>
      </c>
      <c r="C291" s="58">
        <v>20.63</v>
      </c>
      <c r="D291" s="59"/>
      <c r="E291" s="60"/>
      <c r="F291" s="60"/>
      <c r="G291" s="60"/>
      <c r="H291" s="61">
        <f t="shared" si="27"/>
        <v>20.63</v>
      </c>
    </row>
    <row r="292" spans="1:8" ht="15">
      <c r="A292" s="56"/>
      <c r="B292" s="57"/>
      <c r="C292" s="58"/>
      <c r="D292" s="59"/>
      <c r="E292" s="60"/>
      <c r="F292" s="60"/>
      <c r="G292" s="60"/>
      <c r="H292" s="61">
        <f t="shared" si="27"/>
        <v>0</v>
      </c>
    </row>
    <row r="293" spans="1:8" ht="15.75" thickBot="1">
      <c r="A293" s="62" t="s">
        <v>39</v>
      </c>
      <c r="B293" s="63"/>
      <c r="C293" s="64">
        <f>C287+C288+C289+C290+C291+C292</f>
        <v>113.97999999999999</v>
      </c>
      <c r="D293" s="65">
        <f>(D287+D288+D289+D290+D291+D292)*5</f>
        <v>20</v>
      </c>
      <c r="E293" s="66">
        <f>(E287+E288+E289+E290+E291+E292)*10</f>
        <v>10</v>
      </c>
      <c r="F293" s="66">
        <f>(F287+F288+F289+F290+F291+F292)*10</f>
        <v>0</v>
      </c>
      <c r="G293" s="66">
        <f>(G287+G288+G289+G290+G291+G292)*5</f>
        <v>0</v>
      </c>
      <c r="H293" s="67">
        <f>C293+D293+E293+-F293-G293</f>
        <v>143.98</v>
      </c>
    </row>
    <row r="294" spans="1:8" ht="15.75" thickBot="1">
      <c r="A294" s="68"/>
      <c r="B294" s="69"/>
      <c r="C294" s="70"/>
      <c r="D294" s="71">
        <f>D293/5</f>
        <v>4</v>
      </c>
      <c r="E294" s="72"/>
      <c r="F294" s="72"/>
      <c r="G294" s="72"/>
      <c r="H294" s="73">
        <f>H287+H288+H289+H290+H291+H292</f>
        <v>143.98</v>
      </c>
    </row>
    <row r="295" ht="15.75" thickBot="1"/>
    <row r="296" spans="1:8" ht="15">
      <c r="A296" s="51" t="s">
        <v>31</v>
      </c>
      <c r="B296" s="52" t="s">
        <v>32</v>
      </c>
      <c r="C296" s="53" t="s">
        <v>33</v>
      </c>
      <c r="D296" s="52" t="s">
        <v>1</v>
      </c>
      <c r="E296" s="54" t="s">
        <v>34</v>
      </c>
      <c r="F296" s="54" t="s">
        <v>35</v>
      </c>
      <c r="G296" s="54" t="s">
        <v>36</v>
      </c>
      <c r="H296" s="55" t="s">
        <v>37</v>
      </c>
    </row>
    <row r="297" spans="1:8" ht="15">
      <c r="A297" s="56" t="s">
        <v>87</v>
      </c>
      <c r="B297" s="57">
        <v>2</v>
      </c>
      <c r="C297" s="58">
        <v>24.93</v>
      </c>
      <c r="D297" s="59"/>
      <c r="E297" s="60"/>
      <c r="F297" s="60"/>
      <c r="G297" s="60"/>
      <c r="H297" s="61">
        <f aca="true" t="shared" si="28" ref="H297:H302">C297+D297*5+E297*10+-F297*10-G297*5</f>
        <v>24.93</v>
      </c>
    </row>
    <row r="298" spans="1:8" ht="15">
      <c r="A298" s="56"/>
      <c r="B298" s="57">
        <v>3</v>
      </c>
      <c r="C298" s="58">
        <v>30.64</v>
      </c>
      <c r="D298" s="59"/>
      <c r="E298" s="60"/>
      <c r="F298" s="60"/>
      <c r="G298" s="60"/>
      <c r="H298" s="61">
        <f t="shared" si="28"/>
        <v>30.64</v>
      </c>
    </row>
    <row r="299" spans="1:8" ht="15">
      <c r="A299" s="56"/>
      <c r="B299" s="57">
        <v>4</v>
      </c>
      <c r="C299" s="58">
        <v>33.67</v>
      </c>
      <c r="D299" s="59"/>
      <c r="E299" s="60"/>
      <c r="F299" s="60"/>
      <c r="G299" s="60"/>
      <c r="H299" s="61">
        <f t="shared" si="28"/>
        <v>33.67</v>
      </c>
    </row>
    <row r="300" spans="1:8" ht="15">
      <c r="A300" s="56"/>
      <c r="B300" s="57">
        <v>5</v>
      </c>
      <c r="C300" s="58">
        <v>26.96</v>
      </c>
      <c r="D300" s="59"/>
      <c r="E300" s="60"/>
      <c r="F300" s="60"/>
      <c r="G300" s="60"/>
      <c r="H300" s="61">
        <f t="shared" si="28"/>
        <v>26.96</v>
      </c>
    </row>
    <row r="301" spans="1:8" ht="15">
      <c r="A301" s="56"/>
      <c r="B301" s="57">
        <v>6</v>
      </c>
      <c r="C301" s="58">
        <v>26.85</v>
      </c>
      <c r="D301" s="59">
        <v>1</v>
      </c>
      <c r="E301" s="60"/>
      <c r="F301" s="60"/>
      <c r="G301" s="60"/>
      <c r="H301" s="61">
        <f t="shared" si="28"/>
        <v>31.85</v>
      </c>
    </row>
    <row r="302" spans="1:8" ht="15">
      <c r="A302" s="56"/>
      <c r="B302" s="57"/>
      <c r="C302" s="58"/>
      <c r="D302" s="59"/>
      <c r="E302" s="60"/>
      <c r="F302" s="60"/>
      <c r="G302" s="60"/>
      <c r="H302" s="61">
        <f t="shared" si="28"/>
        <v>0</v>
      </c>
    </row>
    <row r="303" spans="1:8" ht="15.75" thickBot="1">
      <c r="A303" s="62" t="s">
        <v>39</v>
      </c>
      <c r="B303" s="63"/>
      <c r="C303" s="64">
        <f>C297+C298+C299+C300+C301+C302</f>
        <v>143.05</v>
      </c>
      <c r="D303" s="65">
        <f>(D297+D298+D299+D300+D301+D302)*5</f>
        <v>5</v>
      </c>
      <c r="E303" s="66">
        <f>(E297+E298+E299+E300+E301+E302)*10</f>
        <v>0</v>
      </c>
      <c r="F303" s="66">
        <f>(F297+F298+F299+F300+F301+F302)*10</f>
        <v>0</v>
      </c>
      <c r="G303" s="66">
        <f>(G297+G298+G299+G300+G301+G302)*5</f>
        <v>0</v>
      </c>
      <c r="H303" s="67">
        <f>C303+D303+E303+-F303-G303</f>
        <v>148.05</v>
      </c>
    </row>
    <row r="304" spans="1:8" ht="15.75" thickBot="1">
      <c r="A304" s="68"/>
      <c r="B304" s="69"/>
      <c r="C304" s="70"/>
      <c r="D304" s="71">
        <f>D303/5</f>
        <v>1</v>
      </c>
      <c r="E304" s="72"/>
      <c r="F304" s="72"/>
      <c r="G304" s="72"/>
      <c r="H304" s="73">
        <f>H297+H298+H299+H300+H301+H302</f>
        <v>148.05</v>
      </c>
    </row>
    <row r="305" ht="15.75" thickBot="1"/>
    <row r="306" spans="1:8" ht="15">
      <c r="A306" s="51" t="s">
        <v>31</v>
      </c>
      <c r="B306" s="52" t="s">
        <v>32</v>
      </c>
      <c r="C306" s="53" t="s">
        <v>33</v>
      </c>
      <c r="D306" s="52" t="s">
        <v>1</v>
      </c>
      <c r="E306" s="54" t="s">
        <v>34</v>
      </c>
      <c r="F306" s="54" t="s">
        <v>35</v>
      </c>
      <c r="G306" s="54" t="s">
        <v>36</v>
      </c>
      <c r="H306" s="55" t="s">
        <v>37</v>
      </c>
    </row>
    <row r="307" spans="1:8" ht="15">
      <c r="A307" s="56" t="s">
        <v>88</v>
      </c>
      <c r="B307" s="57">
        <v>2</v>
      </c>
      <c r="C307" s="58">
        <v>25.71</v>
      </c>
      <c r="D307" s="59">
        <v>1</v>
      </c>
      <c r="E307" s="60"/>
      <c r="F307" s="60"/>
      <c r="G307" s="60"/>
      <c r="H307" s="61">
        <f aca="true" t="shared" si="29" ref="H307:H312">C307+D307*5+E307*10+-F307*10-G307*5</f>
        <v>30.71</v>
      </c>
    </row>
    <row r="308" spans="1:8" ht="15">
      <c r="A308" s="56"/>
      <c r="B308" s="57">
        <v>3</v>
      </c>
      <c r="C308" s="58">
        <v>29.02</v>
      </c>
      <c r="D308" s="59">
        <v>1</v>
      </c>
      <c r="E308" s="60"/>
      <c r="F308" s="60"/>
      <c r="G308" s="60"/>
      <c r="H308" s="61">
        <f t="shared" si="29"/>
        <v>34.019999999999996</v>
      </c>
    </row>
    <row r="309" spans="1:8" ht="15">
      <c r="A309" s="56"/>
      <c r="B309" s="57">
        <v>4</v>
      </c>
      <c r="C309" s="58">
        <v>24.71</v>
      </c>
      <c r="D309" s="59"/>
      <c r="E309" s="60"/>
      <c r="F309" s="60"/>
      <c r="G309" s="60"/>
      <c r="H309" s="61">
        <f t="shared" si="29"/>
        <v>24.71</v>
      </c>
    </row>
    <row r="310" spans="1:8" ht="15">
      <c r="A310" s="56"/>
      <c r="B310" s="57">
        <v>5</v>
      </c>
      <c r="C310" s="58">
        <v>25.33</v>
      </c>
      <c r="D310" s="59"/>
      <c r="E310" s="60"/>
      <c r="F310" s="60"/>
      <c r="G310" s="60"/>
      <c r="H310" s="61">
        <f t="shared" si="29"/>
        <v>25.33</v>
      </c>
    </row>
    <row r="311" spans="1:8" ht="15">
      <c r="A311" s="56"/>
      <c r="B311" s="57">
        <v>6</v>
      </c>
      <c r="C311" s="58">
        <v>28.35</v>
      </c>
      <c r="D311" s="59">
        <v>1</v>
      </c>
      <c r="E311" s="60"/>
      <c r="F311" s="60"/>
      <c r="G311" s="60"/>
      <c r="H311" s="61">
        <f t="shared" si="29"/>
        <v>33.35</v>
      </c>
    </row>
    <row r="312" spans="1:8" ht="15">
      <c r="A312" s="56"/>
      <c r="B312" s="57"/>
      <c r="C312" s="58"/>
      <c r="D312" s="59"/>
      <c r="E312" s="60"/>
      <c r="F312" s="60"/>
      <c r="G312" s="60"/>
      <c r="H312" s="61">
        <f t="shared" si="29"/>
        <v>0</v>
      </c>
    </row>
    <row r="313" spans="1:8" ht="15.75" thickBot="1">
      <c r="A313" s="62" t="s">
        <v>39</v>
      </c>
      <c r="B313" s="63"/>
      <c r="C313" s="64">
        <f>C307+C308+C309+C310+C311+C312</f>
        <v>133.12</v>
      </c>
      <c r="D313" s="65">
        <f>(D307+D308+D309+D310+D311+D312)*5</f>
        <v>15</v>
      </c>
      <c r="E313" s="66">
        <f>(E307+E308+E309+E310+E311+E312)*10</f>
        <v>0</v>
      </c>
      <c r="F313" s="66">
        <f>(F307+F308+F309+F310+F311+F312)*10</f>
        <v>0</v>
      </c>
      <c r="G313" s="66">
        <f>(G307+G308+G309+G310+G311+G312)*5</f>
        <v>0</v>
      </c>
      <c r="H313" s="67">
        <f>C313+D313+E313+-F313-G313</f>
        <v>148.12</v>
      </c>
    </row>
    <row r="314" spans="1:8" ht="15.75" thickBot="1">
      <c r="A314" s="68"/>
      <c r="B314" s="69"/>
      <c r="C314" s="70"/>
      <c r="D314" s="71">
        <f>D313/5</f>
        <v>3</v>
      </c>
      <c r="E314" s="72"/>
      <c r="F314" s="72"/>
      <c r="G314" s="72"/>
      <c r="H314" s="73">
        <f>H307+H308+H309+H310+H311+H312</f>
        <v>148.12</v>
      </c>
    </row>
    <row r="315" ht="15.75" thickBot="1"/>
    <row r="316" spans="1:8" ht="15">
      <c r="A316" s="51" t="s">
        <v>31</v>
      </c>
      <c r="B316" s="52" t="s">
        <v>32</v>
      </c>
      <c r="C316" s="53" t="s">
        <v>33</v>
      </c>
      <c r="D316" s="52" t="s">
        <v>1</v>
      </c>
      <c r="E316" s="54" t="s">
        <v>34</v>
      </c>
      <c r="F316" s="54" t="s">
        <v>35</v>
      </c>
      <c r="G316" s="54" t="s">
        <v>36</v>
      </c>
      <c r="H316" s="55" t="s">
        <v>37</v>
      </c>
    </row>
    <row r="317" spans="1:8" ht="15">
      <c r="A317" s="56" t="s">
        <v>89</v>
      </c>
      <c r="B317" s="57">
        <v>2</v>
      </c>
      <c r="C317" s="58">
        <v>35.79</v>
      </c>
      <c r="D317" s="59"/>
      <c r="E317" s="60"/>
      <c r="F317" s="60"/>
      <c r="G317" s="60"/>
      <c r="H317" s="61">
        <f aca="true" t="shared" si="30" ref="H317:H322">C317+D317*5+E317*10+-F317*10-G317*5</f>
        <v>35.79</v>
      </c>
    </row>
    <row r="318" spans="1:8" ht="15">
      <c r="A318" s="56"/>
      <c r="B318" s="57">
        <v>3</v>
      </c>
      <c r="C318" s="58">
        <v>35.82</v>
      </c>
      <c r="D318" s="59">
        <v>1</v>
      </c>
      <c r="E318" s="60"/>
      <c r="F318" s="60"/>
      <c r="G318" s="60"/>
      <c r="H318" s="61">
        <f t="shared" si="30"/>
        <v>40.82</v>
      </c>
    </row>
    <row r="319" spans="1:8" ht="15">
      <c r="A319" s="56"/>
      <c r="B319" s="57">
        <v>4</v>
      </c>
      <c r="C319" s="58">
        <v>40.94</v>
      </c>
      <c r="D319" s="59">
        <v>1</v>
      </c>
      <c r="E319" s="60"/>
      <c r="F319" s="60"/>
      <c r="G319" s="60"/>
      <c r="H319" s="61">
        <f t="shared" si="30"/>
        <v>45.94</v>
      </c>
    </row>
    <row r="320" spans="1:8" ht="15">
      <c r="A320" s="56"/>
      <c r="B320" s="57">
        <v>5</v>
      </c>
      <c r="C320" s="58">
        <v>35.87</v>
      </c>
      <c r="D320" s="59"/>
      <c r="E320" s="60"/>
      <c r="F320" s="60"/>
      <c r="G320" s="60"/>
      <c r="H320" s="61">
        <f t="shared" si="30"/>
        <v>35.87</v>
      </c>
    </row>
    <row r="321" spans="1:8" ht="15">
      <c r="A321" s="56"/>
      <c r="B321" s="57">
        <v>6</v>
      </c>
      <c r="C321" s="58">
        <v>37.1</v>
      </c>
      <c r="D321" s="59"/>
      <c r="E321" s="60"/>
      <c r="F321" s="60"/>
      <c r="G321" s="60"/>
      <c r="H321" s="61">
        <f t="shared" si="30"/>
        <v>37.1</v>
      </c>
    </row>
    <row r="322" spans="1:8" ht="15">
      <c r="A322" s="56"/>
      <c r="B322" s="57"/>
      <c r="C322" s="58"/>
      <c r="D322" s="59"/>
      <c r="E322" s="60"/>
      <c r="F322" s="60"/>
      <c r="G322" s="60"/>
      <c r="H322" s="61">
        <f t="shared" si="30"/>
        <v>0</v>
      </c>
    </row>
    <row r="323" spans="1:8" ht="15.75" thickBot="1">
      <c r="A323" s="62" t="s">
        <v>39</v>
      </c>
      <c r="B323" s="63"/>
      <c r="C323" s="64">
        <f>C317+C318+C319+C320+C321+C322</f>
        <v>185.51999999999998</v>
      </c>
      <c r="D323" s="65">
        <f>(D317+D318+D319+D320+D321+D322)*5</f>
        <v>10</v>
      </c>
      <c r="E323" s="66">
        <f>(E317+E318+E319+E320+E321+E322)*10</f>
        <v>0</v>
      </c>
      <c r="F323" s="66">
        <f>(F317+F318+F319+F320+F321+F322)*10</f>
        <v>0</v>
      </c>
      <c r="G323" s="66">
        <f>(G317+G318+G319+G320+G321+G322)*5</f>
        <v>0</v>
      </c>
      <c r="H323" s="67">
        <f>C323+D323+E323+-F323-G323</f>
        <v>195.51999999999998</v>
      </c>
    </row>
    <row r="324" spans="1:8" ht="15.75" thickBot="1">
      <c r="A324" s="68"/>
      <c r="B324" s="69"/>
      <c r="C324" s="70"/>
      <c r="D324" s="71">
        <f>D323/5</f>
        <v>2</v>
      </c>
      <c r="E324" s="72"/>
      <c r="F324" s="72"/>
      <c r="G324" s="72"/>
      <c r="H324" s="73">
        <f>H317+H318+H319+H320+H321+H322</f>
        <v>195.51999999999998</v>
      </c>
    </row>
    <row r="325" ht="15.75" thickBot="1"/>
    <row r="326" spans="1:8" ht="15">
      <c r="A326" s="51" t="s">
        <v>31</v>
      </c>
      <c r="B326" s="52" t="s">
        <v>32</v>
      </c>
      <c r="C326" s="53" t="s">
        <v>33</v>
      </c>
      <c r="D326" s="52" t="s">
        <v>1</v>
      </c>
      <c r="E326" s="54" t="s">
        <v>34</v>
      </c>
      <c r="F326" s="54" t="s">
        <v>35</v>
      </c>
      <c r="G326" s="54" t="s">
        <v>36</v>
      </c>
      <c r="H326" s="55" t="s">
        <v>37</v>
      </c>
    </row>
    <row r="327" spans="1:8" ht="15">
      <c r="A327" s="56" t="s">
        <v>59</v>
      </c>
      <c r="B327" s="57">
        <v>2</v>
      </c>
      <c r="C327" s="58">
        <v>42.79</v>
      </c>
      <c r="D327" s="59"/>
      <c r="E327" s="60"/>
      <c r="F327" s="60"/>
      <c r="G327" s="60"/>
      <c r="H327" s="61">
        <f aca="true" t="shared" si="31" ref="H327:H332">C327+D327*5+E327*10+-F327*10-G327*5</f>
        <v>42.79</v>
      </c>
    </row>
    <row r="328" spans="1:8" ht="15">
      <c r="A328" s="56"/>
      <c r="B328" s="57">
        <v>3</v>
      </c>
      <c r="C328" s="58">
        <v>28.4</v>
      </c>
      <c r="D328" s="59">
        <v>1</v>
      </c>
      <c r="E328" s="60"/>
      <c r="F328" s="60"/>
      <c r="G328" s="60"/>
      <c r="H328" s="61">
        <f t="shared" si="31"/>
        <v>33.4</v>
      </c>
    </row>
    <row r="329" spans="1:8" ht="15">
      <c r="A329" s="56"/>
      <c r="B329" s="57">
        <v>4</v>
      </c>
      <c r="C329" s="58">
        <v>29.39</v>
      </c>
      <c r="D329" s="59">
        <v>3</v>
      </c>
      <c r="E329" s="60"/>
      <c r="F329" s="60"/>
      <c r="G329" s="60"/>
      <c r="H329" s="61">
        <f t="shared" si="31"/>
        <v>44.39</v>
      </c>
    </row>
    <row r="330" spans="1:8" ht="15">
      <c r="A330" s="56"/>
      <c r="B330" s="57">
        <v>5</v>
      </c>
      <c r="C330" s="58">
        <v>31.44</v>
      </c>
      <c r="D330" s="59"/>
      <c r="E330" s="60"/>
      <c r="F330" s="60"/>
      <c r="G330" s="60"/>
      <c r="H330" s="61">
        <f t="shared" si="31"/>
        <v>31.44</v>
      </c>
    </row>
    <row r="331" spans="1:8" ht="15">
      <c r="A331" s="56"/>
      <c r="B331" s="57">
        <v>6</v>
      </c>
      <c r="C331" s="58">
        <v>28.89</v>
      </c>
      <c r="D331" s="59">
        <v>3</v>
      </c>
      <c r="E331" s="60"/>
      <c r="F331" s="60"/>
      <c r="G331" s="60"/>
      <c r="H331" s="61">
        <f t="shared" si="31"/>
        <v>43.89</v>
      </c>
    </row>
    <row r="332" spans="1:8" ht="15">
      <c r="A332" s="56"/>
      <c r="B332" s="57"/>
      <c r="C332" s="58"/>
      <c r="D332" s="59"/>
      <c r="E332" s="60"/>
      <c r="F332" s="60"/>
      <c r="G332" s="60"/>
      <c r="H332" s="61">
        <f t="shared" si="31"/>
        <v>0</v>
      </c>
    </row>
    <row r="333" spans="1:8" ht="15.75" thickBot="1">
      <c r="A333" s="62" t="s">
        <v>39</v>
      </c>
      <c r="B333" s="63"/>
      <c r="C333" s="64">
        <f>C327+C328+C329+C330+C331+C332</f>
        <v>160.91000000000003</v>
      </c>
      <c r="D333" s="65">
        <f>(D327+D328+D329+D330+D331+D332)*5</f>
        <v>35</v>
      </c>
      <c r="E333" s="66">
        <f>(E327+E328+E329+E330+E331+E332)*10</f>
        <v>0</v>
      </c>
      <c r="F333" s="66">
        <f>(F327+F328+F329+F330+F331+F332)*10</f>
        <v>0</v>
      </c>
      <c r="G333" s="66">
        <f>(G327+G328+G329+G330+G331+G332)*5</f>
        <v>0</v>
      </c>
      <c r="H333" s="67">
        <f>C333+D333+E333+-F333-G333</f>
        <v>195.91000000000003</v>
      </c>
    </row>
    <row r="334" spans="1:8" ht="15.75" thickBot="1">
      <c r="A334" s="68"/>
      <c r="B334" s="69"/>
      <c r="C334" s="70"/>
      <c r="D334" s="71">
        <f>D333/5</f>
        <v>7</v>
      </c>
      <c r="E334" s="72"/>
      <c r="F334" s="72"/>
      <c r="G334" s="72"/>
      <c r="H334" s="73">
        <f>H327+H328+H329+H330+H331+H332</f>
        <v>195.91000000000003</v>
      </c>
    </row>
    <row r="335" ht="18">
      <c r="A335" s="9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8.75" thickBot="1">
      <c r="A337" s="9" t="s">
        <v>7</v>
      </c>
      <c r="B337" s="9"/>
      <c r="C337" s="9"/>
      <c r="D337" s="9"/>
      <c r="E337" s="9"/>
      <c r="F337" s="9"/>
      <c r="G337" s="9"/>
      <c r="H337" s="9"/>
    </row>
    <row r="338" spans="1:8" ht="15">
      <c r="A338" s="51" t="s">
        <v>31</v>
      </c>
      <c r="B338" s="52" t="s">
        <v>32</v>
      </c>
      <c r="C338" s="53" t="s">
        <v>33</v>
      </c>
      <c r="D338" s="52" t="s">
        <v>1</v>
      </c>
      <c r="E338" s="54" t="s">
        <v>34</v>
      </c>
      <c r="F338" s="54" t="s">
        <v>35</v>
      </c>
      <c r="G338" s="54" t="s">
        <v>36</v>
      </c>
      <c r="H338" s="55" t="s">
        <v>37</v>
      </c>
    </row>
    <row r="339" spans="1:8" ht="15">
      <c r="A339" s="56" t="s">
        <v>90</v>
      </c>
      <c r="B339" s="57">
        <v>2</v>
      </c>
      <c r="C339" s="58">
        <v>52.15</v>
      </c>
      <c r="D339" s="59"/>
      <c r="E339" s="60"/>
      <c r="F339" s="60"/>
      <c r="G339" s="60"/>
      <c r="H339" s="61">
        <f aca="true" t="shared" si="32" ref="H339:H344">C339+D339*5+E339*10+-F339*10-G339*5</f>
        <v>52.15</v>
      </c>
    </row>
    <row r="340" spans="1:8" ht="15">
      <c r="A340" s="56"/>
      <c r="B340" s="57">
        <v>3</v>
      </c>
      <c r="C340" s="58">
        <v>50.99</v>
      </c>
      <c r="D340" s="59"/>
      <c r="E340" s="60"/>
      <c r="F340" s="60"/>
      <c r="G340" s="60"/>
      <c r="H340" s="61">
        <f t="shared" si="32"/>
        <v>50.99</v>
      </c>
    </row>
    <row r="341" spans="1:8" ht="15">
      <c r="A341" s="56"/>
      <c r="B341" s="57">
        <v>4</v>
      </c>
      <c r="C341" s="58">
        <v>48.78</v>
      </c>
      <c r="D341" s="59"/>
      <c r="E341" s="60"/>
      <c r="F341" s="60"/>
      <c r="G341" s="60"/>
      <c r="H341" s="61">
        <f t="shared" si="32"/>
        <v>48.78</v>
      </c>
    </row>
    <row r="342" spans="1:8" ht="15">
      <c r="A342" s="56"/>
      <c r="B342" s="57">
        <v>5</v>
      </c>
      <c r="C342" s="58">
        <v>55.94</v>
      </c>
      <c r="D342" s="59"/>
      <c r="E342" s="60"/>
      <c r="F342" s="60"/>
      <c r="G342" s="60"/>
      <c r="H342" s="61">
        <f t="shared" si="32"/>
        <v>55.94</v>
      </c>
    </row>
    <row r="343" spans="1:8" ht="15">
      <c r="A343" s="56"/>
      <c r="B343" s="57">
        <v>6</v>
      </c>
      <c r="C343" s="58">
        <v>57.28</v>
      </c>
      <c r="D343" s="59">
        <v>1</v>
      </c>
      <c r="E343" s="60"/>
      <c r="F343" s="60"/>
      <c r="G343" s="60"/>
      <c r="H343" s="61">
        <f t="shared" si="32"/>
        <v>62.28</v>
      </c>
    </row>
    <row r="344" spans="1:8" ht="15">
      <c r="A344" s="56"/>
      <c r="B344" s="57"/>
      <c r="C344" s="58"/>
      <c r="D344" s="59"/>
      <c r="E344" s="60"/>
      <c r="F344" s="60"/>
      <c r="G344" s="60"/>
      <c r="H344" s="61">
        <f t="shared" si="32"/>
        <v>0</v>
      </c>
    </row>
    <row r="345" spans="1:8" ht="15.75" thickBot="1">
      <c r="A345" s="62" t="s">
        <v>39</v>
      </c>
      <c r="B345" s="63"/>
      <c r="C345" s="64">
        <f>C339+C340+C341+C342+C343+C344</f>
        <v>265.14</v>
      </c>
      <c r="D345" s="65">
        <f>(D339+D340+D341+D342+D343+D344)*5</f>
        <v>5</v>
      </c>
      <c r="E345" s="66">
        <f>(E339+E340+E341+E342+E343+E344)*10</f>
        <v>0</v>
      </c>
      <c r="F345" s="66">
        <f>(F339+F340+F341+F342+F343+F344)*10</f>
        <v>0</v>
      </c>
      <c r="G345" s="66">
        <f>(G339+G340+G341+G342+G343+G344)*5</f>
        <v>0</v>
      </c>
      <c r="H345" s="67">
        <f>C345+D345+E345+-F345-G345</f>
        <v>270.14</v>
      </c>
    </row>
    <row r="346" spans="1:8" ht="15.75" thickBot="1">
      <c r="A346" s="68"/>
      <c r="B346" s="69"/>
      <c r="C346" s="70"/>
      <c r="D346" s="71">
        <f>D345/5</f>
        <v>1</v>
      </c>
      <c r="E346" s="72"/>
      <c r="F346" s="72"/>
      <c r="G346" s="72"/>
      <c r="H346" s="73">
        <f>H339+H340+H341+H342+H343+H344</f>
        <v>270.14</v>
      </c>
    </row>
    <row r="347" spans="1:8" ht="15.75" thickBot="1">
      <c r="A347" s="74"/>
      <c r="B347" s="5"/>
      <c r="C347" s="4"/>
      <c r="D347" s="5"/>
      <c r="E347" s="3"/>
      <c r="F347" s="3"/>
      <c r="G347" s="3"/>
      <c r="H347" s="4"/>
    </row>
    <row r="348" spans="1:8" ht="15">
      <c r="A348" s="51" t="s">
        <v>31</v>
      </c>
      <c r="B348" s="52" t="s">
        <v>32</v>
      </c>
      <c r="C348" s="53" t="s">
        <v>33</v>
      </c>
      <c r="D348" s="52" t="s">
        <v>1</v>
      </c>
      <c r="E348" s="54" t="s">
        <v>34</v>
      </c>
      <c r="F348" s="54" t="s">
        <v>35</v>
      </c>
      <c r="G348" s="54" t="s">
        <v>36</v>
      </c>
      <c r="H348" s="55" t="s">
        <v>37</v>
      </c>
    </row>
    <row r="349" spans="1:8" ht="15">
      <c r="A349" s="56" t="s">
        <v>61</v>
      </c>
      <c r="B349" s="57">
        <v>2</v>
      </c>
      <c r="C349" s="58">
        <v>49.97</v>
      </c>
      <c r="D349" s="59"/>
      <c r="E349" s="60"/>
      <c r="F349" s="60"/>
      <c r="G349" s="60"/>
      <c r="H349" s="61">
        <f aca="true" t="shared" si="33" ref="H349:H354">C349+D349*5+E349*10+-F349*10-G349*5</f>
        <v>49.97</v>
      </c>
    </row>
    <row r="350" spans="1:8" ht="15">
      <c r="A350" s="56"/>
      <c r="B350" s="57">
        <v>3</v>
      </c>
      <c r="C350" s="58">
        <v>47.51</v>
      </c>
      <c r="D350" s="59">
        <v>1</v>
      </c>
      <c r="E350" s="60"/>
      <c r="F350" s="60"/>
      <c r="G350" s="60"/>
      <c r="H350" s="61">
        <f t="shared" si="33"/>
        <v>52.51</v>
      </c>
    </row>
    <row r="351" spans="1:8" ht="15">
      <c r="A351" s="56"/>
      <c r="B351" s="57">
        <v>4</v>
      </c>
      <c r="C351" s="58">
        <v>69.5</v>
      </c>
      <c r="D351" s="59"/>
      <c r="E351" s="60"/>
      <c r="F351" s="60"/>
      <c r="G351" s="60"/>
      <c r="H351" s="61">
        <f t="shared" si="33"/>
        <v>69.5</v>
      </c>
    </row>
    <row r="352" spans="1:8" ht="15">
      <c r="A352" s="56"/>
      <c r="B352" s="57">
        <v>5</v>
      </c>
      <c r="C352" s="58">
        <v>49.46</v>
      </c>
      <c r="D352" s="59"/>
      <c r="E352" s="60"/>
      <c r="F352" s="60"/>
      <c r="G352" s="60"/>
      <c r="H352" s="61">
        <f t="shared" si="33"/>
        <v>49.46</v>
      </c>
    </row>
    <row r="353" spans="1:8" ht="15">
      <c r="A353" s="56"/>
      <c r="B353" s="57">
        <v>6</v>
      </c>
      <c r="C353" s="58">
        <v>46.64</v>
      </c>
      <c r="D353" s="59">
        <v>2</v>
      </c>
      <c r="E353" s="60"/>
      <c r="F353" s="60"/>
      <c r="G353" s="60"/>
      <c r="H353" s="61">
        <f t="shared" si="33"/>
        <v>56.64</v>
      </c>
    </row>
    <row r="354" spans="1:8" ht="15">
      <c r="A354" s="56"/>
      <c r="B354" s="57"/>
      <c r="C354" s="58"/>
      <c r="D354" s="59"/>
      <c r="E354" s="60"/>
      <c r="F354" s="60"/>
      <c r="G354" s="60"/>
      <c r="H354" s="61">
        <f t="shared" si="33"/>
        <v>0</v>
      </c>
    </row>
    <row r="355" spans="1:8" ht="15.75" thickBot="1">
      <c r="A355" s="62" t="s">
        <v>39</v>
      </c>
      <c r="B355" s="63"/>
      <c r="C355" s="64">
        <f>C349+C350+C351+C352+C353+C354</f>
        <v>263.08</v>
      </c>
      <c r="D355" s="65">
        <f>(D349+D350+D351+D352+D353+D354)*5</f>
        <v>15</v>
      </c>
      <c r="E355" s="66">
        <f>(E349+E350+E351+E352+E353+E354)*10</f>
        <v>0</v>
      </c>
      <c r="F355" s="66">
        <f>(F349+F350+F351+F352+F353+F354)*10</f>
        <v>0</v>
      </c>
      <c r="G355" s="66">
        <f>(G349+G350+G351+G352+G353+G354)*5</f>
        <v>0</v>
      </c>
      <c r="H355" s="67">
        <f>C355+D355+E355+-F355-G355</f>
        <v>278.08</v>
      </c>
    </row>
    <row r="356" spans="1:8" ht="15.75" thickBot="1">
      <c r="A356" s="68"/>
      <c r="B356" s="69"/>
      <c r="C356" s="70"/>
      <c r="D356" s="71">
        <f>D355/5</f>
        <v>3</v>
      </c>
      <c r="E356" s="72"/>
      <c r="F356" s="72"/>
      <c r="G356" s="72"/>
      <c r="H356" s="73">
        <f>H349+H350+H351+H352+H353+H354</f>
        <v>278.08</v>
      </c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ht="18.75" thickBot="1">
      <c r="A359" s="9" t="s">
        <v>21</v>
      </c>
    </row>
    <row r="360" spans="1:8" ht="15">
      <c r="A360" s="51" t="s">
        <v>31</v>
      </c>
      <c r="B360" s="52" t="s">
        <v>32</v>
      </c>
      <c r="C360" s="53" t="s">
        <v>33</v>
      </c>
      <c r="D360" s="52" t="s">
        <v>1</v>
      </c>
      <c r="E360" s="54" t="s">
        <v>34</v>
      </c>
      <c r="F360" s="54" t="s">
        <v>35</v>
      </c>
      <c r="G360" s="54" t="s">
        <v>36</v>
      </c>
      <c r="H360" s="55" t="s">
        <v>37</v>
      </c>
    </row>
    <row r="361" spans="1:8" ht="15">
      <c r="A361" s="56" t="s">
        <v>91</v>
      </c>
      <c r="B361" s="57">
        <v>2</v>
      </c>
      <c r="C361" s="58">
        <v>92.46</v>
      </c>
      <c r="D361" s="59"/>
      <c r="E361" s="60"/>
      <c r="F361" s="60"/>
      <c r="G361" s="60"/>
      <c r="H361" s="61">
        <f aca="true" t="shared" si="34" ref="H361:H366">C361+D361*5+E361*10+-F361*10-G361*5</f>
        <v>92.46</v>
      </c>
    </row>
    <row r="362" spans="1:8" ht="15">
      <c r="A362" s="56"/>
      <c r="B362" s="57">
        <v>3</v>
      </c>
      <c r="C362" s="58">
        <v>136.11</v>
      </c>
      <c r="D362" s="59">
        <v>2</v>
      </c>
      <c r="E362" s="60"/>
      <c r="F362" s="60"/>
      <c r="G362" s="60"/>
      <c r="H362" s="61">
        <f t="shared" si="34"/>
        <v>146.11</v>
      </c>
    </row>
    <row r="363" spans="1:8" ht="15">
      <c r="A363" s="56"/>
      <c r="B363" s="57">
        <v>4</v>
      </c>
      <c r="C363" s="58">
        <v>125.76</v>
      </c>
      <c r="D363" s="59">
        <v>1</v>
      </c>
      <c r="E363" s="60"/>
      <c r="F363" s="60"/>
      <c r="G363" s="60"/>
      <c r="H363" s="61">
        <f t="shared" si="34"/>
        <v>130.76</v>
      </c>
    </row>
    <row r="364" spans="1:8" ht="15">
      <c r="A364" s="56"/>
      <c r="B364" s="57">
        <v>5</v>
      </c>
      <c r="C364" s="58">
        <v>126.39</v>
      </c>
      <c r="D364" s="59">
        <v>3</v>
      </c>
      <c r="E364" s="60"/>
      <c r="F364" s="60"/>
      <c r="G364" s="60"/>
      <c r="H364" s="61">
        <f t="shared" si="34"/>
        <v>141.39</v>
      </c>
    </row>
    <row r="365" spans="1:8" ht="15">
      <c r="A365" s="56"/>
      <c r="B365" s="57">
        <v>6</v>
      </c>
      <c r="C365" s="58">
        <v>102.78</v>
      </c>
      <c r="D365" s="59">
        <v>1</v>
      </c>
      <c r="E365" s="60"/>
      <c r="F365" s="60"/>
      <c r="G365" s="60"/>
      <c r="H365" s="61">
        <f t="shared" si="34"/>
        <v>107.78</v>
      </c>
    </row>
    <row r="366" spans="1:8" ht="15">
      <c r="A366" s="56"/>
      <c r="B366" s="57"/>
      <c r="C366" s="58"/>
      <c r="D366" s="59"/>
      <c r="E366" s="60"/>
      <c r="F366" s="60"/>
      <c r="G366" s="60"/>
      <c r="H366" s="61">
        <f t="shared" si="34"/>
        <v>0</v>
      </c>
    </row>
    <row r="367" spans="1:8" ht="15.75" thickBot="1">
      <c r="A367" s="62" t="s">
        <v>39</v>
      </c>
      <c r="B367" s="63"/>
      <c r="C367" s="64">
        <f>C361+C362+C363+C364+C365+C366</f>
        <v>583.5</v>
      </c>
      <c r="D367" s="65">
        <f>(D361+D362+D363+D364+D365+D366)*5</f>
        <v>35</v>
      </c>
      <c r="E367" s="66">
        <f>(E361+E362+E363+E364+E365+E366)*10</f>
        <v>0</v>
      </c>
      <c r="F367" s="66">
        <f>(F361+F362+F363+F364+F365+F366)*10</f>
        <v>0</v>
      </c>
      <c r="G367" s="66">
        <f>(G361+G362+G363+G364+G365+G366)*5</f>
        <v>0</v>
      </c>
      <c r="H367" s="67">
        <f>C367+D367+E367+-F367-G367</f>
        <v>618.5</v>
      </c>
    </row>
    <row r="368" spans="1:8" ht="15.75" thickBot="1">
      <c r="A368" s="68"/>
      <c r="B368" s="69"/>
      <c r="C368" s="70"/>
      <c r="D368" s="71">
        <f>D367/5</f>
        <v>7</v>
      </c>
      <c r="E368" s="72"/>
      <c r="F368" s="72"/>
      <c r="G368" s="72"/>
      <c r="H368" s="73">
        <f>H361+H362+H363+H364+H365+H366</f>
        <v>618.5</v>
      </c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ht="18.75" thickBot="1">
      <c r="A371" s="9" t="s">
        <v>22</v>
      </c>
    </row>
    <row r="372" spans="1:8" ht="15">
      <c r="A372" s="51" t="s">
        <v>31</v>
      </c>
      <c r="B372" s="52" t="s">
        <v>32</v>
      </c>
      <c r="C372" s="53" t="s">
        <v>33</v>
      </c>
      <c r="D372" s="52" t="s">
        <v>1</v>
      </c>
      <c r="E372" s="54" t="s">
        <v>34</v>
      </c>
      <c r="F372" s="54" t="s">
        <v>35</v>
      </c>
      <c r="G372" s="54" t="s">
        <v>36</v>
      </c>
      <c r="H372" s="55" t="s">
        <v>37</v>
      </c>
    </row>
    <row r="373" spans="1:8" ht="15">
      <c r="A373" s="56" t="s">
        <v>92</v>
      </c>
      <c r="B373" s="57">
        <v>2</v>
      </c>
      <c r="C373" s="58">
        <v>42.14</v>
      </c>
      <c r="D373" s="59">
        <v>1</v>
      </c>
      <c r="E373" s="60"/>
      <c r="F373" s="60"/>
      <c r="G373" s="60"/>
      <c r="H373" s="61">
        <f aca="true" t="shared" si="35" ref="H373:H378">C373+D373*5+E373*10+-F373*10-G373*5</f>
        <v>47.14</v>
      </c>
    </row>
    <row r="374" spans="1:8" ht="15">
      <c r="A374" s="56"/>
      <c r="B374" s="57">
        <v>3</v>
      </c>
      <c r="C374" s="58">
        <v>38.81</v>
      </c>
      <c r="D374" s="59"/>
      <c r="E374" s="60"/>
      <c r="F374" s="60"/>
      <c r="G374" s="60"/>
      <c r="H374" s="61">
        <f t="shared" si="35"/>
        <v>38.81</v>
      </c>
    </row>
    <row r="375" spans="1:8" ht="15">
      <c r="A375" s="56"/>
      <c r="B375" s="57">
        <v>4</v>
      </c>
      <c r="C375" s="58">
        <v>42.92</v>
      </c>
      <c r="D375" s="59">
        <v>1</v>
      </c>
      <c r="E375" s="60"/>
      <c r="F375" s="60"/>
      <c r="G375" s="60"/>
      <c r="H375" s="61">
        <f t="shared" si="35"/>
        <v>47.92</v>
      </c>
    </row>
    <row r="376" spans="1:8" ht="15">
      <c r="A376" s="56"/>
      <c r="B376" s="57">
        <v>5</v>
      </c>
      <c r="C376" s="58">
        <v>37.42</v>
      </c>
      <c r="D376" s="59"/>
      <c r="E376" s="60"/>
      <c r="F376" s="60"/>
      <c r="G376" s="60"/>
      <c r="H376" s="61">
        <f t="shared" si="35"/>
        <v>37.42</v>
      </c>
    </row>
    <row r="377" spans="1:8" ht="15">
      <c r="A377" s="56"/>
      <c r="B377" s="57">
        <v>6</v>
      </c>
      <c r="C377" s="58">
        <v>30.74</v>
      </c>
      <c r="D377" s="59">
        <v>2</v>
      </c>
      <c r="E377" s="60"/>
      <c r="F377" s="60"/>
      <c r="G377" s="60"/>
      <c r="H377" s="61">
        <f t="shared" si="35"/>
        <v>40.739999999999995</v>
      </c>
    </row>
    <row r="378" spans="1:8" ht="15">
      <c r="A378" s="56"/>
      <c r="B378" s="57"/>
      <c r="C378" s="58"/>
      <c r="D378" s="59"/>
      <c r="E378" s="60"/>
      <c r="F378" s="60"/>
      <c r="G378" s="60"/>
      <c r="H378" s="61">
        <f t="shared" si="35"/>
        <v>0</v>
      </c>
    </row>
    <row r="379" spans="1:8" ht="15.75" thickBot="1">
      <c r="A379" s="62" t="s">
        <v>39</v>
      </c>
      <c r="B379" s="63"/>
      <c r="C379" s="64">
        <f>C373+C374+C375+C376+C377+C378</f>
        <v>192.03000000000003</v>
      </c>
      <c r="D379" s="65">
        <f>(D373+D374+D375+D376+D377+D378)*5</f>
        <v>20</v>
      </c>
      <c r="E379" s="66">
        <f>(E373+E374+E375+E376+E377+E378)*10</f>
        <v>0</v>
      </c>
      <c r="F379" s="66">
        <f>(F373+F374+F375+F376+F377+F378)*10</f>
        <v>0</v>
      </c>
      <c r="G379" s="66">
        <f>(G373+G374+G375+G376+G377+G378)*5</f>
        <v>0</v>
      </c>
      <c r="H379" s="67">
        <f>C379+D379+E379+-F379-G379</f>
        <v>212.03000000000003</v>
      </c>
    </row>
    <row r="380" spans="1:8" ht="15.75" thickBot="1">
      <c r="A380" s="68"/>
      <c r="B380" s="69"/>
      <c r="C380" s="70"/>
      <c r="D380" s="71">
        <f>D379/5</f>
        <v>4</v>
      </c>
      <c r="E380" s="72"/>
      <c r="F380" s="72"/>
      <c r="G380" s="72"/>
      <c r="H380" s="73">
        <f>H373+H374+H375+H376+H377+H378</f>
        <v>212.03000000000003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2008-08-04T04:39:49Z</dcterms:modified>
  <cp:category/>
  <cp:version/>
  <cp:contentType/>
  <cp:contentStatus/>
</cp:coreProperties>
</file>