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activeTab="0"/>
  </bookViews>
  <sheets>
    <sheet name="Sat Scores" sheetId="1" r:id="rId1"/>
    <sheet name="Sat Top Ten" sheetId="2" r:id="rId2"/>
    <sheet name="Sat Men Stage Scores" sheetId="3" r:id="rId3"/>
    <sheet name="Sat Ladies Stage Scores" sheetId="4" r:id="rId4"/>
    <sheet name="Sat All Scores" sheetId="5" r:id="rId5"/>
    <sheet name="Sun Scores" sheetId="6" r:id="rId6"/>
    <sheet name="Sun Top Ten" sheetId="7" r:id="rId7"/>
    <sheet name="Sun Men Stage Scores" sheetId="8" r:id="rId8"/>
    <sheet name="Sun Ladies Stage Scores" sheetId="9" r:id="rId9"/>
    <sheet name="Sun All Score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<sst xmlns="http://schemas.openxmlformats.org/spreadsheetml/2006/main" count="759" uniqueCount="75">
  <si>
    <t>Alias</t>
  </si>
  <si>
    <t>Misses</t>
  </si>
  <si>
    <t>Total Time</t>
  </si>
  <si>
    <t>Duelist</t>
  </si>
  <si>
    <t>Gunfighter</t>
  </si>
  <si>
    <t>Traditional</t>
  </si>
  <si>
    <t>Ladies Gunfighter</t>
  </si>
  <si>
    <t>Ladies Traditional</t>
  </si>
  <si>
    <t>Total Time includes Bonus &amp; Penalties, if any.</t>
  </si>
  <si>
    <t>Senior</t>
  </si>
  <si>
    <t>Ladies 49er</t>
  </si>
  <si>
    <t>49er</t>
  </si>
  <si>
    <t xml:space="preserve"> Total Shooters</t>
  </si>
  <si>
    <t xml:space="preserve">Senior </t>
  </si>
  <si>
    <t>5 Dogs Creek Match Scores Saturday Sept. 1, 2007</t>
  </si>
  <si>
    <t>Top Ten Saturday Sept. 1, 2007</t>
  </si>
  <si>
    <t>5 Dogs Creek Match Scores Sunday Sept. 2, 2007</t>
  </si>
  <si>
    <t>Top Ten Sunday Sept. 2, 2007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</si>
  <si>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</si>
  <si>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</si>
  <si>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</si>
  <si>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</si>
  <si>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</si>
  <si>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</si>
  <si>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</si>
  <si>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</si>
  <si>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</si>
  <si>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</si>
  <si>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Hennessey Hayes</t>
  </si>
  <si>
    <t>Josiah</t>
  </si>
  <si>
    <t>Lead Slinger</t>
  </si>
  <si>
    <t>Bourbon Bill</t>
  </si>
  <si>
    <t>Chama Bill</t>
  </si>
  <si>
    <t>Burly Bear Fred</t>
  </si>
  <si>
    <t>Fordyce Beals</t>
  </si>
  <si>
    <t>Dirt McFearson</t>
  </si>
  <si>
    <t>Mad Dog Draper</t>
  </si>
  <si>
    <t>MacMescalero</t>
  </si>
  <si>
    <t>Badmann Bob</t>
  </si>
  <si>
    <t>Haole</t>
  </si>
  <si>
    <t>Peso  Bill</t>
  </si>
  <si>
    <t>Bix Bender</t>
  </si>
  <si>
    <t>R B Shannon</t>
  </si>
  <si>
    <t>Almost Dangerous</t>
  </si>
  <si>
    <t>Classic Cowboy</t>
  </si>
  <si>
    <t>Raspberry Hayes</t>
  </si>
  <si>
    <t>Mudhen Millie</t>
  </si>
  <si>
    <t>Eve Nenjoy</t>
  </si>
  <si>
    <t>Conejo Karen</t>
  </si>
  <si>
    <t>Leia Tombstone</t>
  </si>
  <si>
    <t>Ladies Fontier Cartridge</t>
  </si>
  <si>
    <t>Calgary Kate</t>
  </si>
  <si>
    <t>49'er</t>
  </si>
  <si>
    <t>Ladies 49'er</t>
  </si>
  <si>
    <t>Ladies Frontier Cartridge</t>
  </si>
  <si>
    <t>Quick Draw Grandpaw</t>
  </si>
  <si>
    <t>Hardluck Hannie</t>
  </si>
  <si>
    <t>Kaweah Kid</t>
  </si>
  <si>
    <t>Professor Cubby Bear</t>
  </si>
  <si>
    <t>Mescalero</t>
  </si>
  <si>
    <t>Missouri Drifter</t>
  </si>
  <si>
    <t>Tucson Smith</t>
  </si>
  <si>
    <t>Peso Bill</t>
  </si>
  <si>
    <t>Geo Kid</t>
  </si>
  <si>
    <t>Badfinger</t>
  </si>
  <si>
    <t>Silver Senior</t>
  </si>
  <si>
    <t>Little Fawn</t>
  </si>
  <si>
    <t>Doubleshot Darlin</t>
  </si>
  <si>
    <t>Katt R Wallen</t>
  </si>
  <si>
    <t>Ladies Senior</t>
  </si>
  <si>
    <t>Clean Match</t>
  </si>
  <si>
    <t>MDQ</t>
  </si>
  <si>
    <t xml:space="preserve">Silver Senior </t>
  </si>
  <si>
    <t>DNF</t>
  </si>
  <si>
    <t>Senior Gunfighter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</si>
</sst>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17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1" fontId="0" fillId="25" borderId="12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25" borderId="25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10" borderId="19" xfId="0" applyNumberForma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25" borderId="12" xfId="0" applyNumberForma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" fontId="0" fillId="25" borderId="12" xfId="0" applyNumberFormat="1" applyFill="1" applyBorder="1" applyAlignment="1">
      <alignment horizontal="center" vertical="center"/>
    </xf>
    <xf numFmtId="2" fontId="0" fillId="25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10" borderId="22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11" borderId="0" xfId="0" applyFill="1" applyAlignment="1">
      <alignment horizontal="left"/>
    </xf>
    <xf numFmtId="1" fontId="0" fillId="11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11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Mail\PowerMail%20Files\Attachments%202007\09_Sun%2009022007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Gunfighter"/>
      <sheetName val="Men Duelist"/>
      <sheetName val="Senior Duelist 60+"/>
      <sheetName val="Senior 60+"/>
      <sheetName val="Senior Gunfighter"/>
      <sheetName val="Silver Senior 60+"/>
      <sheetName val="Elder Statesman 70+"/>
      <sheetName val="Senior Elder Statesman 80+"/>
      <sheetName val="Classic Cowboy"/>
      <sheetName val="Modern"/>
      <sheetName val="Frontier Cartridge"/>
      <sheetName val="Frontier Cartridge Duelist"/>
      <sheetName val="B Western"/>
      <sheetName val="Buckaroo Boy 10-13"/>
      <sheetName val="Junior Boy 14-16"/>
      <sheetName val="Ladies Traditional"/>
      <sheetName val="Ladies 49er"/>
      <sheetName val="Ladies Frontier Cartridge"/>
      <sheetName val="Ladies Gunfighter"/>
      <sheetName val="Ladies Duelist"/>
      <sheetName val="Ladies Senior 60+"/>
      <sheetName val="Ladies Silver Senior 60+"/>
      <sheetName val="Ladies Modern"/>
      <sheetName val="Ladies B Western"/>
      <sheetName val="Grand Dame"/>
      <sheetName val="Buckaroo Girl 10-13"/>
      <sheetName val="Junior Girl 14-16"/>
      <sheetName val="Ex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9.57421875" style="5" customWidth="1"/>
    <col min="6" max="16384" width="8.7109375" style="0" customWidth="1"/>
  </cols>
  <sheetData>
    <row r="1" spans="1:5" s="10" customFormat="1" ht="18.75" thickBot="1">
      <c r="A1" s="114" t="s">
        <v>14</v>
      </c>
      <c r="B1" s="114"/>
      <c r="C1" s="114"/>
      <c r="D1" s="114"/>
      <c r="E1" s="115"/>
    </row>
    <row r="2" spans="1:5" ht="18">
      <c r="A2" s="25"/>
      <c r="B2" s="20" t="s">
        <v>0</v>
      </c>
      <c r="C2" s="21" t="s">
        <v>1</v>
      </c>
      <c r="D2" s="22" t="s">
        <v>2</v>
      </c>
      <c r="E2" s="23" t="s">
        <v>12</v>
      </c>
    </row>
    <row r="3" spans="1:5" ht="16.5" thickBot="1">
      <c r="A3" s="26"/>
      <c r="B3" s="17"/>
      <c r="C3" s="18"/>
      <c r="D3" s="19"/>
      <c r="E3" s="24">
        <v>24</v>
      </c>
    </row>
    <row r="4" ht="15">
      <c r="A4" s="98" t="s">
        <v>44</v>
      </c>
    </row>
    <row r="5" spans="2:4" ht="15">
      <c r="B5" s="6" t="s">
        <v>43</v>
      </c>
      <c r="C5" s="3">
        <v>6</v>
      </c>
      <c r="D5" s="4">
        <v>199.02</v>
      </c>
    </row>
    <row r="6" ht="15">
      <c r="B6" s="6"/>
    </row>
    <row r="7" ht="15">
      <c r="A7" s="10" t="s">
        <v>3</v>
      </c>
    </row>
    <row r="8" spans="2:4" ht="15">
      <c r="B8" s="6" t="s">
        <v>35</v>
      </c>
      <c r="C8" s="3">
        <v>2</v>
      </c>
      <c r="D8" s="4">
        <v>203.62</v>
      </c>
    </row>
    <row r="9" spans="2:4" ht="15">
      <c r="B9" s="6" t="s">
        <v>36</v>
      </c>
      <c r="C9" s="3">
        <v>5</v>
      </c>
      <c r="D9" s="4">
        <v>243.55</v>
      </c>
    </row>
    <row r="10" spans="2:4" ht="15">
      <c r="B10" s="6" t="s">
        <v>37</v>
      </c>
      <c r="C10" s="3">
        <v>4</v>
      </c>
      <c r="D10" s="4">
        <v>549.65</v>
      </c>
    </row>
    <row r="11" ht="15">
      <c r="A11" s="98"/>
    </row>
    <row r="12" ht="15">
      <c r="A12" s="10" t="s">
        <v>52</v>
      </c>
    </row>
    <row r="13" spans="2:4" ht="15">
      <c r="B13" s="6" t="s">
        <v>32</v>
      </c>
      <c r="C13" s="3">
        <v>3</v>
      </c>
      <c r="D13" s="4">
        <v>153.08</v>
      </c>
    </row>
    <row r="14" spans="2:4" ht="15">
      <c r="B14" s="6" t="s">
        <v>33</v>
      </c>
      <c r="C14" s="3">
        <v>10</v>
      </c>
      <c r="D14" s="4">
        <v>279.92</v>
      </c>
    </row>
    <row r="16" ht="15">
      <c r="A16" s="10" t="s">
        <v>4</v>
      </c>
    </row>
    <row r="17" spans="2:4" ht="15">
      <c r="B17" s="6" t="s">
        <v>34</v>
      </c>
      <c r="C17" s="3">
        <v>6</v>
      </c>
      <c r="D17" s="4">
        <v>328.83</v>
      </c>
    </row>
    <row r="19" ht="15">
      <c r="A19" s="10" t="s">
        <v>9</v>
      </c>
    </row>
    <row r="20" spans="2:4" ht="15">
      <c r="B20" s="6" t="s">
        <v>38</v>
      </c>
      <c r="C20" s="3">
        <v>1</v>
      </c>
      <c r="D20" s="4">
        <v>171.44</v>
      </c>
    </row>
    <row r="21" spans="2:4" ht="15">
      <c r="B21" s="6" t="s">
        <v>40</v>
      </c>
      <c r="C21" s="3">
        <v>18</v>
      </c>
      <c r="D21" s="4">
        <v>324.61</v>
      </c>
    </row>
    <row r="22" spans="2:4" ht="15">
      <c r="B22" s="6" t="s">
        <v>41</v>
      </c>
      <c r="C22" s="3">
        <v>11</v>
      </c>
      <c r="D22" s="4">
        <v>377.45</v>
      </c>
    </row>
    <row r="23" spans="2:4" ht="15">
      <c r="B23" s="6" t="s">
        <v>42</v>
      </c>
      <c r="C23" s="3">
        <v>15</v>
      </c>
      <c r="D23" s="4">
        <v>573.23</v>
      </c>
    </row>
    <row r="24" ht="15">
      <c r="B24" s="6"/>
    </row>
    <row r="25" spans="1:2" ht="15">
      <c r="A25" s="110" t="s">
        <v>74</v>
      </c>
      <c r="B25" s="6"/>
    </row>
    <row r="26" spans="1:4" ht="15">
      <c r="A26" s="110"/>
      <c r="B26" s="6" t="str">
        <f>'Sat Men Stage Scores'!A123</f>
        <v>Haole</v>
      </c>
      <c r="C26" s="3">
        <f>'Sat Men Stage Scores'!D130</f>
        <v>2</v>
      </c>
      <c r="D26" s="4">
        <f>'Sat Men Stage Scores'!H129</f>
        <v>231.78</v>
      </c>
    </row>
    <row r="28" ht="15">
      <c r="A28" s="10" t="s">
        <v>5</v>
      </c>
    </row>
    <row r="29" spans="2:4" ht="15">
      <c r="B29" s="12" t="s">
        <v>25</v>
      </c>
      <c r="C29" s="3">
        <v>1</v>
      </c>
      <c r="D29" s="4">
        <v>161.08</v>
      </c>
    </row>
    <row r="30" spans="2:4" ht="15">
      <c r="B30" s="12" t="s">
        <v>27</v>
      </c>
      <c r="C30" s="3">
        <v>11</v>
      </c>
      <c r="D30" s="4">
        <v>202.33</v>
      </c>
    </row>
    <row r="31" spans="2:4" ht="15">
      <c r="B31" s="12" t="s">
        <v>28</v>
      </c>
      <c r="C31" s="3">
        <v>13</v>
      </c>
      <c r="D31" s="4">
        <v>222.86</v>
      </c>
    </row>
    <row r="32" spans="2:4" ht="15">
      <c r="B32" s="8" t="s">
        <v>29</v>
      </c>
      <c r="C32" s="3">
        <v>9</v>
      </c>
      <c r="D32" s="4">
        <v>250.87</v>
      </c>
    </row>
    <row r="33" spans="2:4" ht="15">
      <c r="B33" s="6" t="s">
        <v>30</v>
      </c>
      <c r="C33" s="3">
        <v>3</v>
      </c>
      <c r="D33" s="4">
        <v>286.97</v>
      </c>
    </row>
    <row r="34" spans="2:4" ht="15">
      <c r="B34" s="6" t="s">
        <v>31</v>
      </c>
      <c r="C34" s="3">
        <v>13</v>
      </c>
      <c r="D34" s="4">
        <v>375.42</v>
      </c>
    </row>
    <row r="35" ht="15">
      <c r="B35" s="30"/>
    </row>
    <row r="36" ht="15">
      <c r="A36" s="98" t="s">
        <v>53</v>
      </c>
    </row>
    <row r="37" spans="2:4" ht="15">
      <c r="B37" s="6" t="s">
        <v>46</v>
      </c>
      <c r="C37" s="3">
        <v>2</v>
      </c>
      <c r="D37" s="4">
        <v>221.62</v>
      </c>
    </row>
    <row r="38" spans="2:4" ht="15">
      <c r="B38" s="6" t="s">
        <v>47</v>
      </c>
      <c r="C38" s="3">
        <v>5</v>
      </c>
      <c r="D38" s="4">
        <v>262.07</v>
      </c>
    </row>
    <row r="39" spans="2:4" ht="15">
      <c r="B39" s="6" t="s">
        <v>48</v>
      </c>
      <c r="C39" s="3">
        <v>10</v>
      </c>
      <c r="D39" s="4">
        <v>280.27</v>
      </c>
    </row>
    <row r="40" ht="15">
      <c r="B40" s="6"/>
    </row>
    <row r="41" spans="1:2" ht="15">
      <c r="A41" s="10" t="s">
        <v>54</v>
      </c>
      <c r="B41" s="6"/>
    </row>
    <row r="42" spans="2:4" ht="15">
      <c r="B42" s="6" t="s">
        <v>49</v>
      </c>
      <c r="C42" s="3">
        <v>9</v>
      </c>
      <c r="D42" s="4">
        <v>338.09</v>
      </c>
    </row>
    <row r="44" ht="15">
      <c r="A44" s="98" t="s">
        <v>6</v>
      </c>
    </row>
    <row r="45" spans="2:4" ht="15">
      <c r="B45" s="6" t="s">
        <v>51</v>
      </c>
      <c r="C45" s="3">
        <v>6</v>
      </c>
      <c r="D45" s="4">
        <v>238.56</v>
      </c>
    </row>
    <row r="47" ht="15">
      <c r="A47" s="98" t="s">
        <v>7</v>
      </c>
    </row>
    <row r="48" spans="2:4" ht="15">
      <c r="B48" s="6" t="s">
        <v>45</v>
      </c>
      <c r="C48" s="3">
        <v>10</v>
      </c>
      <c r="D48" s="4">
        <v>377.71</v>
      </c>
    </row>
    <row r="50" ht="15">
      <c r="A50" s="99" t="s">
        <v>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4" width="11.7109375" style="0" customWidth="1"/>
    <col min="5" max="16384" width="8.7109375" style="0" customWidth="1"/>
  </cols>
  <sheetData>
    <row r="1" spans="1:3" ht="18">
      <c r="A1" s="100" t="s">
        <v>0</v>
      </c>
      <c r="B1" s="100" t="s">
        <v>1</v>
      </c>
      <c r="C1" s="97" t="s">
        <v>2</v>
      </c>
    </row>
    <row r="2" spans="1:3" ht="15">
      <c r="A2" s="6" t="s">
        <v>66</v>
      </c>
      <c r="B2" s="3">
        <v>7</v>
      </c>
      <c r="C2" s="4">
        <v>153.3</v>
      </c>
    </row>
    <row r="3" spans="1:3" ht="15">
      <c r="A3" s="6" t="s">
        <v>25</v>
      </c>
      <c r="B3" s="3">
        <v>3</v>
      </c>
      <c r="C3" s="4">
        <v>159.81</v>
      </c>
    </row>
    <row r="4" spans="1:3" ht="15">
      <c r="A4" s="6" t="s">
        <v>38</v>
      </c>
      <c r="B4" s="3">
        <v>0</v>
      </c>
      <c r="C4" s="4">
        <v>167.17</v>
      </c>
    </row>
    <row r="5" spans="1:3" ht="15">
      <c r="A5" s="6" t="s">
        <v>27</v>
      </c>
      <c r="B5" s="3">
        <v>3</v>
      </c>
      <c r="C5" s="4">
        <v>169.87</v>
      </c>
    </row>
    <row r="6" spans="1:3" ht="15">
      <c r="A6" s="6" t="s">
        <v>63</v>
      </c>
      <c r="B6" s="3">
        <v>1</v>
      </c>
      <c r="C6" s="4">
        <v>180.79</v>
      </c>
    </row>
    <row r="7" spans="1:3" ht="15">
      <c r="A7" s="6" t="s">
        <v>57</v>
      </c>
      <c r="B7" s="3">
        <v>3</v>
      </c>
      <c r="C7" s="4">
        <v>181.56</v>
      </c>
    </row>
    <row r="8" spans="1:3" ht="15">
      <c r="A8" s="6" t="s">
        <v>60</v>
      </c>
      <c r="B8" s="3">
        <v>1</v>
      </c>
      <c r="C8" s="4">
        <v>194.75</v>
      </c>
    </row>
    <row r="9" spans="1:4" ht="15">
      <c r="A9" s="105" t="s">
        <v>58</v>
      </c>
      <c r="B9" s="106">
        <v>0</v>
      </c>
      <c r="C9" s="107">
        <v>206.11</v>
      </c>
      <c r="D9" s="111" t="s">
        <v>70</v>
      </c>
    </row>
    <row r="10" spans="1:3" ht="15">
      <c r="A10" s="6" t="s">
        <v>61</v>
      </c>
      <c r="B10" s="3">
        <v>12</v>
      </c>
      <c r="C10" s="4">
        <v>206.73</v>
      </c>
    </row>
    <row r="11" spans="1:3" ht="15">
      <c r="A11" s="6" t="s">
        <v>64</v>
      </c>
      <c r="B11" s="3">
        <v>13</v>
      </c>
      <c r="C11" s="4">
        <v>210.56</v>
      </c>
    </row>
    <row r="12" spans="1:3" ht="15">
      <c r="A12" s="6" t="s">
        <v>51</v>
      </c>
      <c r="B12" s="3">
        <v>5</v>
      </c>
      <c r="C12" s="4">
        <v>216.9</v>
      </c>
    </row>
    <row r="13" spans="1:4" ht="15">
      <c r="A13" s="6" t="str">
        <f>'Sun Scores'!B27</f>
        <v>Haole</v>
      </c>
      <c r="B13" s="3">
        <f>'Sun Scores'!C27</f>
        <v>4</v>
      </c>
      <c r="C13" s="4">
        <f>'Sun Scores'!D27</f>
        <v>225.92000000000002</v>
      </c>
      <c r="D13" s="5"/>
    </row>
    <row r="14" spans="1:3" ht="15">
      <c r="A14" s="6" t="s">
        <v>28</v>
      </c>
      <c r="B14" s="3">
        <v>16</v>
      </c>
      <c r="C14" s="4">
        <v>226.57</v>
      </c>
    </row>
    <row r="15" spans="1:3" ht="15">
      <c r="A15" s="6" t="s">
        <v>55</v>
      </c>
      <c r="B15" s="3">
        <v>5</v>
      </c>
      <c r="C15" s="4">
        <v>231.09</v>
      </c>
    </row>
    <row r="16" spans="1:3" ht="15">
      <c r="A16" s="6" t="s">
        <v>35</v>
      </c>
      <c r="B16" s="3">
        <v>5</v>
      </c>
      <c r="C16" s="4">
        <v>240.92</v>
      </c>
    </row>
    <row r="17" spans="1:3" ht="15">
      <c r="A17" s="6" t="s">
        <v>46</v>
      </c>
      <c r="B17" s="3">
        <v>4</v>
      </c>
      <c r="C17" s="4">
        <v>245.27</v>
      </c>
    </row>
    <row r="18" spans="1:3" ht="15">
      <c r="A18" s="6" t="s">
        <v>36</v>
      </c>
      <c r="B18" s="3">
        <v>5</v>
      </c>
      <c r="C18" s="4">
        <v>248.32</v>
      </c>
    </row>
    <row r="19" spans="1:3" ht="15">
      <c r="A19" s="6" t="s">
        <v>56</v>
      </c>
      <c r="B19" s="3">
        <v>6</v>
      </c>
      <c r="C19" s="4">
        <v>263.01</v>
      </c>
    </row>
    <row r="20" spans="1:3" ht="15">
      <c r="A20" s="6" t="s">
        <v>48</v>
      </c>
      <c r="B20" s="3">
        <v>4</v>
      </c>
      <c r="C20" s="4">
        <v>267.06</v>
      </c>
    </row>
    <row r="21" spans="1:3" ht="15">
      <c r="A21" s="6" t="s">
        <v>33</v>
      </c>
      <c r="B21" s="3">
        <v>7</v>
      </c>
      <c r="C21" s="4">
        <v>271.09</v>
      </c>
    </row>
    <row r="22" spans="1:3" ht="15">
      <c r="A22" s="6" t="s">
        <v>47</v>
      </c>
      <c r="B22" s="3">
        <v>9</v>
      </c>
      <c r="C22" s="4">
        <v>287.26</v>
      </c>
    </row>
    <row r="23" spans="1:3" ht="15">
      <c r="A23" s="6" t="s">
        <v>62</v>
      </c>
      <c r="B23" s="3">
        <v>8</v>
      </c>
      <c r="C23" s="4">
        <v>295.18</v>
      </c>
    </row>
    <row r="24" spans="1:3" ht="15">
      <c r="A24" s="6" t="s">
        <v>67</v>
      </c>
      <c r="B24" s="3">
        <v>9</v>
      </c>
      <c r="C24" s="4">
        <v>311.2</v>
      </c>
    </row>
    <row r="25" spans="1:3" ht="15">
      <c r="A25" s="6" t="s">
        <v>49</v>
      </c>
      <c r="B25" s="3">
        <v>8</v>
      </c>
      <c r="C25" s="4">
        <v>323.78</v>
      </c>
    </row>
    <row r="26" spans="1:3" ht="15">
      <c r="A26" s="6" t="s">
        <v>34</v>
      </c>
      <c r="B26" s="3">
        <v>4</v>
      </c>
      <c r="C26" s="4">
        <v>341.6</v>
      </c>
    </row>
    <row r="27" spans="1:3" ht="15">
      <c r="A27" s="6" t="s">
        <v>45</v>
      </c>
      <c r="B27" s="3">
        <v>18</v>
      </c>
      <c r="C27" s="4">
        <v>385.66</v>
      </c>
    </row>
    <row r="28" spans="1:3" ht="15">
      <c r="A28" s="6" t="s">
        <v>41</v>
      </c>
      <c r="B28" s="3">
        <v>18</v>
      </c>
      <c r="C28" s="4">
        <v>422.21</v>
      </c>
    </row>
    <row r="29" spans="1:3" ht="15">
      <c r="A29" s="12" t="s">
        <v>42</v>
      </c>
      <c r="B29" s="16">
        <v>8</v>
      </c>
      <c r="C29" s="4">
        <v>431.53</v>
      </c>
    </row>
    <row r="30" spans="1:4" ht="15">
      <c r="A30" s="109" t="s">
        <v>59</v>
      </c>
      <c r="B30" s="104">
        <v>0</v>
      </c>
      <c r="C30" s="103">
        <v>505.64</v>
      </c>
      <c r="D30" s="15"/>
    </row>
    <row r="31" spans="1:4" ht="15">
      <c r="A31" s="6" t="s">
        <v>68</v>
      </c>
      <c r="B31" s="3">
        <v>19</v>
      </c>
      <c r="C31" s="4">
        <v>2279.93</v>
      </c>
      <c r="D31" s="5" t="s">
        <v>73</v>
      </c>
    </row>
    <row r="32" spans="1:4" ht="15">
      <c r="A32" s="6" t="s">
        <v>32</v>
      </c>
      <c r="B32" s="3">
        <v>1</v>
      </c>
      <c r="C32" s="4">
        <v>3059.32</v>
      </c>
      <c r="D32" s="5" t="s">
        <v>71</v>
      </c>
    </row>
    <row r="34" ht="15">
      <c r="A34" s="2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16" t="s">
        <v>15</v>
      </c>
      <c r="B1" s="116"/>
      <c r="C1" s="117"/>
    </row>
    <row r="2" spans="1:3" ht="18">
      <c r="A2" s="28" t="s">
        <v>0</v>
      </c>
      <c r="B2" s="28" t="s">
        <v>1</v>
      </c>
      <c r="C2" s="22" t="s">
        <v>2</v>
      </c>
    </row>
    <row r="3" spans="1:3" ht="15">
      <c r="A3" s="6" t="s">
        <v>32</v>
      </c>
      <c r="B3" s="3">
        <v>3</v>
      </c>
      <c r="C3" s="4">
        <v>153.08</v>
      </c>
    </row>
    <row r="4" spans="1:3" ht="15">
      <c r="A4" s="6" t="s">
        <v>25</v>
      </c>
      <c r="B4" s="3">
        <v>1</v>
      </c>
      <c r="C4" s="4">
        <v>161.08</v>
      </c>
    </row>
    <row r="5" spans="1:3" ht="15">
      <c r="A5" s="6" t="s">
        <v>38</v>
      </c>
      <c r="B5" s="3">
        <v>1</v>
      </c>
      <c r="C5" s="4">
        <v>171.44</v>
      </c>
    </row>
    <row r="6" spans="1:3" ht="15">
      <c r="A6" s="6" t="s">
        <v>43</v>
      </c>
      <c r="B6" s="3">
        <v>6</v>
      </c>
      <c r="C6" s="4">
        <v>199.02</v>
      </c>
    </row>
    <row r="7" spans="1:3" ht="15">
      <c r="A7" s="6" t="s">
        <v>27</v>
      </c>
      <c r="B7" s="3">
        <v>11</v>
      </c>
      <c r="C7" s="4">
        <v>202.33</v>
      </c>
    </row>
    <row r="8" spans="1:3" ht="15">
      <c r="A8" s="6" t="s">
        <v>35</v>
      </c>
      <c r="B8" s="3">
        <v>2</v>
      </c>
      <c r="C8" s="4">
        <v>203.62</v>
      </c>
    </row>
    <row r="9" spans="1:3" ht="15">
      <c r="A9" s="6" t="s">
        <v>46</v>
      </c>
      <c r="B9" s="3">
        <v>2</v>
      </c>
      <c r="C9" s="4">
        <v>221.62</v>
      </c>
    </row>
    <row r="10" spans="1:3" ht="15">
      <c r="A10" s="6" t="s">
        <v>28</v>
      </c>
      <c r="B10" s="3">
        <v>13</v>
      </c>
      <c r="C10" s="4">
        <v>222.86</v>
      </c>
    </row>
    <row r="11" spans="1:3" ht="15">
      <c r="A11" s="6" t="s">
        <v>39</v>
      </c>
      <c r="B11" s="3">
        <v>2</v>
      </c>
      <c r="C11" s="4">
        <v>231.78</v>
      </c>
    </row>
    <row r="12" spans="1:3" ht="15">
      <c r="A12" s="6" t="s">
        <v>51</v>
      </c>
      <c r="B12" s="3">
        <v>6</v>
      </c>
      <c r="C12" s="4">
        <v>238.56</v>
      </c>
    </row>
    <row r="13" spans="1:2" ht="15">
      <c r="A13" s="6"/>
      <c r="B13" s="3"/>
    </row>
    <row r="14" spans="1:2" ht="15">
      <c r="A14" s="99" t="s">
        <v>8</v>
      </c>
      <c r="B14" s="3"/>
    </row>
    <row r="15" spans="1:2" ht="15">
      <c r="A15" s="6"/>
      <c r="B15" s="3"/>
    </row>
    <row r="16" spans="1:2" ht="15">
      <c r="A16" s="6"/>
      <c r="B16" s="3"/>
    </row>
    <row r="17" spans="1:2" ht="15">
      <c r="A17" s="6"/>
      <c r="B17" s="3"/>
    </row>
    <row r="18" spans="1:2" ht="15">
      <c r="A18" s="6"/>
      <c r="B18" s="3"/>
    </row>
    <row r="19" spans="1:2" ht="15">
      <c r="A19" s="6"/>
      <c r="B19" s="3"/>
    </row>
    <row r="20" spans="1:2" ht="15">
      <c r="A20" s="6"/>
      <c r="B20" s="3"/>
    </row>
    <row r="21" spans="1:2" ht="15">
      <c r="A21" s="6"/>
      <c r="B21" s="3"/>
    </row>
    <row r="22" spans="1:2" ht="15">
      <c r="A22" s="6"/>
      <c r="B22" s="3"/>
    </row>
    <row r="23" spans="1:2" ht="15">
      <c r="A23" s="6"/>
      <c r="B23" s="3"/>
    </row>
    <row r="24" spans="1:2" ht="15">
      <c r="A24" s="6"/>
      <c r="B24" s="3"/>
    </row>
    <row r="25" spans="1:2" ht="15">
      <c r="A25" s="6"/>
      <c r="B25" s="3"/>
    </row>
    <row r="26" spans="1:2" ht="15">
      <c r="A26" s="6"/>
      <c r="B26" s="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44</v>
      </c>
      <c r="B1" s="5"/>
      <c r="C1" s="4"/>
      <c r="D1" s="5"/>
      <c r="E1" s="3"/>
      <c r="F1" s="3"/>
      <c r="G1" s="3"/>
      <c r="H1" s="4"/>
    </row>
    <row r="2" spans="1:8" ht="15">
      <c r="A2" s="39" t="s">
        <v>18</v>
      </c>
      <c r="B2" s="40" t="s">
        <v>19</v>
      </c>
      <c r="C2" s="41" t="s">
        <v>20</v>
      </c>
      <c r="D2" s="40" t="s">
        <v>1</v>
      </c>
      <c r="E2" s="42" t="s">
        <v>21</v>
      </c>
      <c r="F2" s="42" t="s">
        <v>22</v>
      </c>
      <c r="G2" s="42" t="s">
        <v>23</v>
      </c>
      <c r="H2" s="43" t="s">
        <v>24</v>
      </c>
    </row>
    <row r="3" spans="1:8" ht="15">
      <c r="A3" s="44" t="s">
        <v>43</v>
      </c>
      <c r="B3" s="45">
        <v>2</v>
      </c>
      <c r="C3" s="46">
        <v>33.04</v>
      </c>
      <c r="D3" s="47"/>
      <c r="E3" s="48"/>
      <c r="F3" s="48">
        <v>1</v>
      </c>
      <c r="G3" s="48"/>
      <c r="H3" s="49">
        <f aca="true" t="shared" si="0" ref="H3:H8">C3+D3*5+E3*10+-F3*10-G3*5</f>
        <v>23.04</v>
      </c>
    </row>
    <row r="4" spans="1:8" ht="15">
      <c r="A4" s="44"/>
      <c r="B4" s="45">
        <v>3</v>
      </c>
      <c r="C4" s="46">
        <v>37.6</v>
      </c>
      <c r="D4" s="47">
        <v>3</v>
      </c>
      <c r="E4" s="48"/>
      <c r="F4" s="48"/>
      <c r="G4" s="48"/>
      <c r="H4" s="49">
        <f t="shared" si="0"/>
        <v>52.6</v>
      </c>
    </row>
    <row r="5" spans="1:8" ht="15">
      <c r="A5" s="44"/>
      <c r="B5" s="45">
        <v>5</v>
      </c>
      <c r="C5" s="46">
        <v>33.79</v>
      </c>
      <c r="D5" s="47"/>
      <c r="E5" s="48"/>
      <c r="F5" s="48"/>
      <c r="G5" s="48"/>
      <c r="H5" s="49">
        <f t="shared" si="0"/>
        <v>33.79</v>
      </c>
    </row>
    <row r="6" spans="1:8" ht="15">
      <c r="A6" s="44"/>
      <c r="B6" s="45">
        <v>6</v>
      </c>
      <c r="C6" s="46">
        <v>38.24</v>
      </c>
      <c r="D6" s="47">
        <v>1</v>
      </c>
      <c r="E6" s="48"/>
      <c r="F6" s="48"/>
      <c r="G6" s="48"/>
      <c r="H6" s="49">
        <f t="shared" si="0"/>
        <v>43.24</v>
      </c>
    </row>
    <row r="7" spans="1:8" ht="15">
      <c r="A7" s="44"/>
      <c r="B7" s="45">
        <v>7</v>
      </c>
      <c r="C7" s="46">
        <v>36.35</v>
      </c>
      <c r="D7" s="47">
        <v>2</v>
      </c>
      <c r="E7" s="48"/>
      <c r="F7" s="48"/>
      <c r="G7" s="48"/>
      <c r="H7" s="49">
        <f t="shared" si="0"/>
        <v>46.35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26</v>
      </c>
      <c r="B9" s="51"/>
      <c r="C9" s="52">
        <f>C3+C4+C5+C6+C7+C8</f>
        <v>179.02</v>
      </c>
      <c r="D9" s="53">
        <f>(D3+D4+D5+D6+D7+D8)*5</f>
        <v>30</v>
      </c>
      <c r="E9" s="54">
        <f>(E3+E4+E5+E6+E7+E8)*10</f>
        <v>0</v>
      </c>
      <c r="F9" s="54">
        <f>(F3+F4+F5+F6+F7+F8)*10</f>
        <v>10</v>
      </c>
      <c r="G9" s="54">
        <f>(G3+G4+G5+G6+G7+G8)*5</f>
        <v>0</v>
      </c>
      <c r="H9" s="68">
        <f>C9+D9+E9+-F9-G9</f>
        <v>199.02</v>
      </c>
    </row>
    <row r="10" spans="1:8" ht="15.75" thickBot="1">
      <c r="A10" s="56"/>
      <c r="B10" s="57"/>
      <c r="C10" s="58"/>
      <c r="D10" s="59">
        <f>D9/5</f>
        <v>6</v>
      </c>
      <c r="E10" s="60"/>
      <c r="F10" s="60"/>
      <c r="G10" s="60"/>
      <c r="H10" s="61">
        <f>H3+H4+H5+H6+H7+H8</f>
        <v>199.02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8.75" thickBot="1">
      <c r="A13" s="2" t="s">
        <v>3</v>
      </c>
      <c r="B13" s="5"/>
      <c r="C13" s="4"/>
      <c r="D13" s="5"/>
      <c r="E13" s="3"/>
      <c r="F13" s="3"/>
      <c r="G13" s="3"/>
      <c r="H13" s="4"/>
    </row>
    <row r="14" spans="1:8" ht="15">
      <c r="A14" s="39" t="s">
        <v>18</v>
      </c>
      <c r="B14" s="40" t="s">
        <v>19</v>
      </c>
      <c r="C14" s="41" t="s">
        <v>20</v>
      </c>
      <c r="D14" s="40" t="s">
        <v>1</v>
      </c>
      <c r="E14" s="42" t="s">
        <v>21</v>
      </c>
      <c r="F14" s="42" t="s">
        <v>22</v>
      </c>
      <c r="G14" s="42" t="s">
        <v>23</v>
      </c>
      <c r="H14" s="43" t="s">
        <v>24</v>
      </c>
    </row>
    <row r="15" spans="1:8" ht="15">
      <c r="A15" s="44" t="s">
        <v>35</v>
      </c>
      <c r="B15" s="45">
        <v>2</v>
      </c>
      <c r="C15" s="46">
        <v>44.02</v>
      </c>
      <c r="D15" s="47">
        <v>1</v>
      </c>
      <c r="E15" s="48"/>
      <c r="F15" s="48"/>
      <c r="G15" s="48"/>
      <c r="H15" s="49">
        <f aca="true" t="shared" si="1" ref="H15:H20">C15+D15*5+E15*10+-F15*10-G15*5</f>
        <v>49.02</v>
      </c>
    </row>
    <row r="16" spans="1:8" ht="15">
      <c r="A16" s="44"/>
      <c r="B16" s="45">
        <v>3</v>
      </c>
      <c r="C16" s="46">
        <v>43.56</v>
      </c>
      <c r="D16" s="47">
        <v>1</v>
      </c>
      <c r="E16" s="48"/>
      <c r="F16" s="48"/>
      <c r="G16" s="48"/>
      <c r="H16" s="49">
        <f t="shared" si="1"/>
        <v>48.56</v>
      </c>
    </row>
    <row r="17" spans="1:8" ht="15">
      <c r="A17" s="44"/>
      <c r="B17" s="45">
        <v>5</v>
      </c>
      <c r="C17" s="46">
        <v>33</v>
      </c>
      <c r="D17" s="47"/>
      <c r="E17" s="48"/>
      <c r="F17" s="48"/>
      <c r="G17" s="48"/>
      <c r="H17" s="49">
        <f t="shared" si="1"/>
        <v>33</v>
      </c>
    </row>
    <row r="18" spans="1:8" ht="15">
      <c r="A18" s="44"/>
      <c r="B18" s="45">
        <v>6</v>
      </c>
      <c r="C18" s="46">
        <v>34.7</v>
      </c>
      <c r="D18" s="47"/>
      <c r="E18" s="48"/>
      <c r="F18" s="48"/>
      <c r="G18" s="48"/>
      <c r="H18" s="49">
        <f t="shared" si="1"/>
        <v>34.7</v>
      </c>
    </row>
    <row r="19" spans="1:8" ht="15">
      <c r="A19" s="44"/>
      <c r="B19" s="45">
        <v>7</v>
      </c>
      <c r="C19" s="46">
        <v>38.34</v>
      </c>
      <c r="D19" s="47"/>
      <c r="E19" s="48"/>
      <c r="F19" s="48"/>
      <c r="G19" s="48"/>
      <c r="H19" s="49">
        <f t="shared" si="1"/>
        <v>38.34</v>
      </c>
    </row>
    <row r="20" spans="1:8" ht="15">
      <c r="A20" s="44"/>
      <c r="B20" s="45"/>
      <c r="C20" s="46"/>
      <c r="D20" s="47"/>
      <c r="E20" s="48"/>
      <c r="F20" s="48"/>
      <c r="G20" s="48"/>
      <c r="H20" s="49">
        <f t="shared" si="1"/>
        <v>0</v>
      </c>
    </row>
    <row r="21" spans="1:8" ht="15.75" thickBot="1">
      <c r="A21" s="50" t="s">
        <v>26</v>
      </c>
      <c r="B21" s="51"/>
      <c r="C21" s="52">
        <f>C15+C16+C17+C18+C19+C20</f>
        <v>193.62000000000003</v>
      </c>
      <c r="D21" s="53">
        <f>(D15+D16+D17+D18+D19+D20)*5</f>
        <v>10</v>
      </c>
      <c r="E21" s="54">
        <f>(E15+E16+E17+E18+E19+E20)*10</f>
        <v>0</v>
      </c>
      <c r="F21" s="54">
        <f>(F15+F16+F17+F18+F19+F20)*10</f>
        <v>0</v>
      </c>
      <c r="G21" s="54">
        <f>(G15+G16+G17+G18+G19+G20)*5</f>
        <v>0</v>
      </c>
      <c r="H21" s="55">
        <f>C21+D21+E21+-F21-G21</f>
        <v>203.62000000000003</v>
      </c>
    </row>
    <row r="22" spans="1:8" ht="15.75" thickBot="1">
      <c r="A22" s="56"/>
      <c r="B22" s="57"/>
      <c r="C22" s="58"/>
      <c r="D22" s="59">
        <f>D21/5</f>
        <v>2</v>
      </c>
      <c r="E22" s="60"/>
      <c r="F22" s="60"/>
      <c r="G22" s="60"/>
      <c r="H22" s="61">
        <f>H15+H16+H17+H18+H19+H20</f>
        <v>203.62000000000003</v>
      </c>
    </row>
    <row r="23" spans="1:8" ht="15.75" thickBot="1">
      <c r="A23" s="63"/>
      <c r="B23" s="64"/>
      <c r="C23" s="65"/>
      <c r="D23" s="66"/>
      <c r="E23" s="67"/>
      <c r="F23" s="67"/>
      <c r="G23" s="67"/>
      <c r="H23" s="29"/>
    </row>
    <row r="24" spans="1:8" ht="15">
      <c r="A24" s="39" t="s">
        <v>18</v>
      </c>
      <c r="B24" s="40" t="s">
        <v>19</v>
      </c>
      <c r="C24" s="41" t="s">
        <v>20</v>
      </c>
      <c r="D24" s="40" t="s">
        <v>1</v>
      </c>
      <c r="E24" s="42" t="s">
        <v>21</v>
      </c>
      <c r="F24" s="42" t="s">
        <v>22</v>
      </c>
      <c r="G24" s="42" t="s">
        <v>23</v>
      </c>
      <c r="H24" s="43" t="s">
        <v>24</v>
      </c>
    </row>
    <row r="25" spans="1:8" ht="15">
      <c r="A25" s="44" t="s">
        <v>36</v>
      </c>
      <c r="B25" s="45">
        <v>2</v>
      </c>
      <c r="C25" s="46">
        <v>52.12</v>
      </c>
      <c r="D25" s="47"/>
      <c r="E25" s="48"/>
      <c r="F25" s="48">
        <v>1</v>
      </c>
      <c r="G25" s="48"/>
      <c r="H25" s="49">
        <f aca="true" t="shared" si="2" ref="H25:H30">C25+D25*5+E25*10+-F25*10-G25*5</f>
        <v>42.12</v>
      </c>
    </row>
    <row r="26" spans="1:8" ht="15">
      <c r="A26" s="44"/>
      <c r="B26" s="45">
        <v>3</v>
      </c>
      <c r="C26" s="46">
        <v>55.07</v>
      </c>
      <c r="D26" s="47">
        <v>1</v>
      </c>
      <c r="E26" s="48"/>
      <c r="F26" s="48"/>
      <c r="G26" s="48"/>
      <c r="H26" s="49">
        <f t="shared" si="2"/>
        <v>60.07</v>
      </c>
    </row>
    <row r="27" spans="1:8" ht="15">
      <c r="A27" s="44"/>
      <c r="B27" s="45">
        <v>5</v>
      </c>
      <c r="C27" s="46">
        <v>32.56</v>
      </c>
      <c r="D27" s="47"/>
      <c r="E27" s="48"/>
      <c r="F27" s="48"/>
      <c r="G27" s="48"/>
      <c r="H27" s="49">
        <f t="shared" si="2"/>
        <v>32.56</v>
      </c>
    </row>
    <row r="28" spans="1:8" ht="15">
      <c r="A28" s="44"/>
      <c r="B28" s="45">
        <v>6</v>
      </c>
      <c r="C28" s="46">
        <v>45.04</v>
      </c>
      <c r="D28" s="47">
        <v>3</v>
      </c>
      <c r="E28" s="48"/>
      <c r="F28" s="48"/>
      <c r="G28" s="48"/>
      <c r="H28" s="49">
        <f t="shared" si="2"/>
        <v>60.04</v>
      </c>
    </row>
    <row r="29" spans="1:8" ht="15">
      <c r="A29" s="44"/>
      <c r="B29" s="45">
        <v>7</v>
      </c>
      <c r="C29" s="46">
        <v>43.76</v>
      </c>
      <c r="D29" s="47">
        <v>1</v>
      </c>
      <c r="E29" s="48"/>
      <c r="F29" s="48"/>
      <c r="G29" s="48"/>
      <c r="H29" s="49">
        <f t="shared" si="2"/>
        <v>48.76</v>
      </c>
    </row>
    <row r="30" spans="1:8" ht="15">
      <c r="A30" s="44"/>
      <c r="B30" s="45"/>
      <c r="C30" s="46"/>
      <c r="D30" s="47"/>
      <c r="E30" s="48"/>
      <c r="F30" s="48"/>
      <c r="G30" s="48"/>
      <c r="H30" s="49">
        <f t="shared" si="2"/>
        <v>0</v>
      </c>
    </row>
    <row r="31" spans="1:8" ht="15.75" thickBot="1">
      <c r="A31" s="50" t="s">
        <v>26</v>
      </c>
      <c r="B31" s="51"/>
      <c r="C31" s="52">
        <f>C25+C26+C27+C28+C29+C30</f>
        <v>228.54999999999998</v>
      </c>
      <c r="D31" s="53">
        <f>(D25+D26+D27+D28+D29+D30)*5</f>
        <v>25</v>
      </c>
      <c r="E31" s="54">
        <f>(E25+E26+E27+E28+E29+E30)*10</f>
        <v>0</v>
      </c>
      <c r="F31" s="54">
        <f>(F25+F26+F27+F28+F29+F30)*10</f>
        <v>10</v>
      </c>
      <c r="G31" s="54">
        <f>(G25+G26+G27+G28+G29+G30)*5</f>
        <v>0</v>
      </c>
      <c r="H31" s="55">
        <f>C31+D31+E31+-F31-G31</f>
        <v>243.54999999999998</v>
      </c>
    </row>
    <row r="32" spans="1:8" ht="15.75" thickBot="1">
      <c r="A32" s="56"/>
      <c r="B32" s="57"/>
      <c r="C32" s="58"/>
      <c r="D32" s="59">
        <f>D31/5</f>
        <v>5</v>
      </c>
      <c r="E32" s="60"/>
      <c r="F32" s="60"/>
      <c r="G32" s="60"/>
      <c r="H32" s="61">
        <f>H25+H26+H27+H28+H29+H30</f>
        <v>243.54999999999998</v>
      </c>
    </row>
    <row r="33" spans="1:8" ht="15.75" thickBot="1">
      <c r="A33" s="62"/>
      <c r="B33" s="5"/>
      <c r="C33" s="4"/>
      <c r="D33" s="5"/>
      <c r="E33" s="3"/>
      <c r="F33" s="3"/>
      <c r="G33" s="3"/>
      <c r="H33" s="4"/>
    </row>
    <row r="34" spans="1:8" ht="15">
      <c r="A34" s="39" t="s">
        <v>18</v>
      </c>
      <c r="B34" s="40" t="s">
        <v>19</v>
      </c>
      <c r="C34" s="41" t="s">
        <v>20</v>
      </c>
      <c r="D34" s="40" t="s">
        <v>1</v>
      </c>
      <c r="E34" s="42" t="s">
        <v>21</v>
      </c>
      <c r="F34" s="42" t="s">
        <v>22</v>
      </c>
      <c r="G34" s="42" t="s">
        <v>23</v>
      </c>
      <c r="H34" s="43" t="s">
        <v>24</v>
      </c>
    </row>
    <row r="35" spans="1:8" ht="15">
      <c r="A35" s="44" t="s">
        <v>37</v>
      </c>
      <c r="B35" s="45">
        <v>2</v>
      </c>
      <c r="C35" s="46">
        <v>61.46</v>
      </c>
      <c r="D35" s="47"/>
      <c r="E35" s="48">
        <v>5</v>
      </c>
      <c r="F35" s="48">
        <v>1</v>
      </c>
      <c r="G35" s="48"/>
      <c r="H35" s="49">
        <f aca="true" t="shared" si="3" ref="H35:H40">C35+D35*5+E35*10+-F35*10-G35*5</f>
        <v>101.46000000000001</v>
      </c>
    </row>
    <row r="36" spans="1:8" ht="15">
      <c r="A36" s="44"/>
      <c r="B36" s="45">
        <v>3</v>
      </c>
      <c r="C36" s="46">
        <v>65.76</v>
      </c>
      <c r="D36" s="47">
        <v>2</v>
      </c>
      <c r="E36" s="48">
        <v>5</v>
      </c>
      <c r="F36" s="48"/>
      <c r="G36" s="48"/>
      <c r="H36" s="49">
        <f t="shared" si="3"/>
        <v>125.76</v>
      </c>
    </row>
    <row r="37" spans="1:8" ht="15">
      <c r="A37" s="44"/>
      <c r="B37" s="45">
        <v>5</v>
      </c>
      <c r="C37" s="46">
        <v>46.64</v>
      </c>
      <c r="D37" s="47">
        <v>1</v>
      </c>
      <c r="E37" s="48">
        <v>5</v>
      </c>
      <c r="F37" s="48"/>
      <c r="G37" s="48"/>
      <c r="H37" s="49">
        <f t="shared" si="3"/>
        <v>101.64</v>
      </c>
    </row>
    <row r="38" spans="1:8" ht="15">
      <c r="A38" s="44"/>
      <c r="B38" s="45">
        <v>6</v>
      </c>
      <c r="C38" s="46">
        <v>55.5</v>
      </c>
      <c r="D38" s="47">
        <v>1</v>
      </c>
      <c r="E38" s="48">
        <v>5</v>
      </c>
      <c r="F38" s="48"/>
      <c r="G38" s="48"/>
      <c r="H38" s="49">
        <f t="shared" si="3"/>
        <v>110.5</v>
      </c>
    </row>
    <row r="39" spans="1:8" ht="15">
      <c r="A39" s="44"/>
      <c r="B39" s="45">
        <v>7</v>
      </c>
      <c r="C39" s="46">
        <v>60.29</v>
      </c>
      <c r="D39" s="47"/>
      <c r="E39" s="48">
        <v>5</v>
      </c>
      <c r="F39" s="48"/>
      <c r="G39" s="48"/>
      <c r="H39" s="49">
        <f t="shared" si="3"/>
        <v>110.28999999999999</v>
      </c>
    </row>
    <row r="40" spans="1:8" ht="15">
      <c r="A40" s="44"/>
      <c r="B40" s="45"/>
      <c r="C40" s="46"/>
      <c r="D40" s="47"/>
      <c r="E40" s="48"/>
      <c r="F40" s="48"/>
      <c r="G40" s="48"/>
      <c r="H40" s="49">
        <f t="shared" si="3"/>
        <v>0</v>
      </c>
    </row>
    <row r="41" spans="1:8" ht="15.75" thickBot="1">
      <c r="A41" s="50" t="s">
        <v>26</v>
      </c>
      <c r="B41" s="51"/>
      <c r="C41" s="52">
        <f>C35+C36+C37+C38+C39+C40</f>
        <v>289.65000000000003</v>
      </c>
      <c r="D41" s="53">
        <f>(D35+D36+D37+D38+D39+D40)*5</f>
        <v>20</v>
      </c>
      <c r="E41" s="54">
        <f>(E35+E36+E37+E38+E39+E40)*10</f>
        <v>250</v>
      </c>
      <c r="F41" s="54">
        <f>(F35+F36+F37+F38+F39+F40)*10</f>
        <v>10</v>
      </c>
      <c r="G41" s="54">
        <f>(G35+G36+G37+G38+G39+G40)*5</f>
        <v>0</v>
      </c>
      <c r="H41" s="55">
        <f>C41+D41+E41+-F41-G41</f>
        <v>549.6500000000001</v>
      </c>
    </row>
    <row r="42" spans="1:8" ht="15.75" thickBot="1">
      <c r="A42" s="56"/>
      <c r="B42" s="57"/>
      <c r="C42" s="58"/>
      <c r="D42" s="59">
        <f>D41/5</f>
        <v>4</v>
      </c>
      <c r="E42" s="60"/>
      <c r="F42" s="60"/>
      <c r="G42" s="60"/>
      <c r="H42" s="61">
        <f>H35+H36+H37+H38+H39+H40</f>
        <v>549.65</v>
      </c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8.75" thickBot="1">
      <c r="A45" s="11" t="s">
        <v>11</v>
      </c>
      <c r="B45" s="5"/>
      <c r="C45" s="4"/>
      <c r="D45" s="5"/>
      <c r="E45" s="3"/>
      <c r="F45" s="3"/>
      <c r="G45" s="3"/>
      <c r="H45" s="4"/>
    </row>
    <row r="46" spans="1:8" ht="15">
      <c r="A46" s="39" t="s">
        <v>18</v>
      </c>
      <c r="B46" s="40" t="s">
        <v>19</v>
      </c>
      <c r="C46" s="41" t="s">
        <v>20</v>
      </c>
      <c r="D46" s="40" t="s">
        <v>1</v>
      </c>
      <c r="E46" s="42" t="s">
        <v>21</v>
      </c>
      <c r="F46" s="42" t="s">
        <v>22</v>
      </c>
      <c r="G46" s="42" t="s">
        <v>23</v>
      </c>
      <c r="H46" s="43" t="s">
        <v>24</v>
      </c>
    </row>
    <row r="47" spans="1:8" ht="15">
      <c r="A47" s="44" t="s">
        <v>32</v>
      </c>
      <c r="B47" s="45">
        <v>2</v>
      </c>
      <c r="C47" s="46">
        <v>32.61</v>
      </c>
      <c r="D47" s="47">
        <v>1</v>
      </c>
      <c r="E47" s="48"/>
      <c r="F47" s="48">
        <v>1</v>
      </c>
      <c r="G47" s="48"/>
      <c r="H47" s="49">
        <f aca="true" t="shared" si="4" ref="H47:H52">C47+D47*5+E47*10+-F47*10-G47*5</f>
        <v>27.61</v>
      </c>
    </row>
    <row r="48" spans="1:8" ht="15">
      <c r="A48" s="44"/>
      <c r="B48" s="45">
        <v>3</v>
      </c>
      <c r="C48" s="46">
        <v>31</v>
      </c>
      <c r="D48" s="47">
        <v>2</v>
      </c>
      <c r="E48" s="48"/>
      <c r="F48" s="48"/>
      <c r="G48" s="48"/>
      <c r="H48" s="49">
        <f t="shared" si="4"/>
        <v>41</v>
      </c>
    </row>
    <row r="49" spans="1:8" ht="15">
      <c r="A49" s="44"/>
      <c r="B49" s="45">
        <v>5</v>
      </c>
      <c r="C49" s="46">
        <v>25.7</v>
      </c>
      <c r="D49" s="47"/>
      <c r="E49" s="48"/>
      <c r="F49" s="48"/>
      <c r="G49" s="48"/>
      <c r="H49" s="49">
        <f t="shared" si="4"/>
        <v>25.7</v>
      </c>
    </row>
    <row r="50" spans="1:8" ht="15">
      <c r="A50" s="44"/>
      <c r="B50" s="45">
        <v>6</v>
      </c>
      <c r="C50" s="46">
        <v>30.71</v>
      </c>
      <c r="D50" s="47"/>
      <c r="E50" s="48"/>
      <c r="F50" s="48"/>
      <c r="G50" s="48"/>
      <c r="H50" s="49">
        <f t="shared" si="4"/>
        <v>30.71</v>
      </c>
    </row>
    <row r="51" spans="1:8" ht="15">
      <c r="A51" s="44"/>
      <c r="B51" s="45">
        <v>7</v>
      </c>
      <c r="C51" s="46">
        <v>28.06</v>
      </c>
      <c r="D51" s="47"/>
      <c r="E51" s="48"/>
      <c r="F51" s="48"/>
      <c r="G51" s="48"/>
      <c r="H51" s="49">
        <f t="shared" si="4"/>
        <v>28.06</v>
      </c>
    </row>
    <row r="52" spans="1:8" ht="15">
      <c r="A52" s="44"/>
      <c r="B52" s="45"/>
      <c r="C52" s="46"/>
      <c r="D52" s="47"/>
      <c r="E52" s="48"/>
      <c r="F52" s="48"/>
      <c r="G52" s="48"/>
      <c r="H52" s="49">
        <f t="shared" si="4"/>
        <v>0</v>
      </c>
    </row>
    <row r="53" spans="1:8" ht="15.75" thickBot="1">
      <c r="A53" s="50" t="s">
        <v>26</v>
      </c>
      <c r="B53" s="51"/>
      <c r="C53" s="52">
        <f>C47+C48+C49+C50+C51+C52</f>
        <v>148.08</v>
      </c>
      <c r="D53" s="53">
        <f>(D47+D48+D49+D50+D51+D52)*5</f>
        <v>15</v>
      </c>
      <c r="E53" s="54">
        <f>(E47+E48+E49+E50+E51+E52)*10</f>
        <v>0</v>
      </c>
      <c r="F53" s="54">
        <f>(F47+F48+F49+F50+F51+F52)*10</f>
        <v>10</v>
      </c>
      <c r="G53" s="54">
        <f>(G47+G48+G49+G50+G51+G52)*5</f>
        <v>0</v>
      </c>
      <c r="H53" s="55">
        <f>C53+D53+E53+-F53-G53</f>
        <v>153.08</v>
      </c>
    </row>
    <row r="54" spans="1:8" ht="15.75" thickBot="1">
      <c r="A54" s="56"/>
      <c r="B54" s="57"/>
      <c r="C54" s="58"/>
      <c r="D54" s="59">
        <f>D53/5</f>
        <v>3</v>
      </c>
      <c r="E54" s="60"/>
      <c r="F54" s="60"/>
      <c r="G54" s="60"/>
      <c r="H54" s="61">
        <f>H47+H48+H49+H50+H51+H52</f>
        <v>153.08</v>
      </c>
    </row>
    <row r="55" spans="1:8" ht="15.75" thickBot="1">
      <c r="A55" s="62"/>
      <c r="B55" s="5"/>
      <c r="C55" s="4"/>
      <c r="D55" s="5"/>
      <c r="E55" s="3"/>
      <c r="F55" s="3"/>
      <c r="G55" s="3"/>
      <c r="H55" s="4"/>
    </row>
    <row r="56" spans="1:8" ht="15">
      <c r="A56" s="39" t="s">
        <v>18</v>
      </c>
      <c r="B56" s="40" t="s">
        <v>19</v>
      </c>
      <c r="C56" s="41" t="s">
        <v>20</v>
      </c>
      <c r="D56" s="40" t="s">
        <v>1</v>
      </c>
      <c r="E56" s="42" t="s">
        <v>21</v>
      </c>
      <c r="F56" s="42" t="s">
        <v>22</v>
      </c>
      <c r="G56" s="42" t="s">
        <v>23</v>
      </c>
      <c r="H56" s="43" t="s">
        <v>24</v>
      </c>
    </row>
    <row r="57" spans="1:8" ht="15">
      <c r="A57" s="44" t="s">
        <v>33</v>
      </c>
      <c r="B57" s="45">
        <v>2</v>
      </c>
      <c r="C57" s="46">
        <v>78.31</v>
      </c>
      <c r="D57" s="47">
        <v>2</v>
      </c>
      <c r="E57" s="48"/>
      <c r="F57" s="48"/>
      <c r="G57" s="48"/>
      <c r="H57" s="49">
        <f aca="true" t="shared" si="5" ref="H57:H62">C57+D57*5+E57*10+-F57*10-G57*5</f>
        <v>88.31</v>
      </c>
    </row>
    <row r="58" spans="1:8" ht="15">
      <c r="A58" s="44"/>
      <c r="B58" s="45">
        <v>3</v>
      </c>
      <c r="C58" s="46">
        <v>28.74</v>
      </c>
      <c r="D58" s="47">
        <v>5</v>
      </c>
      <c r="E58" s="48"/>
      <c r="F58" s="48"/>
      <c r="G58" s="48"/>
      <c r="H58" s="49">
        <f t="shared" si="5"/>
        <v>53.739999999999995</v>
      </c>
    </row>
    <row r="59" spans="1:8" ht="15">
      <c r="A59" s="44"/>
      <c r="B59" s="45">
        <v>5</v>
      </c>
      <c r="C59" s="46">
        <v>34.65</v>
      </c>
      <c r="D59" s="47"/>
      <c r="E59" s="48"/>
      <c r="F59" s="48"/>
      <c r="G59" s="48"/>
      <c r="H59" s="49">
        <f t="shared" si="5"/>
        <v>34.65</v>
      </c>
    </row>
    <row r="60" spans="1:8" ht="15">
      <c r="A60" s="44"/>
      <c r="B60" s="45">
        <v>6</v>
      </c>
      <c r="C60" s="46">
        <v>42.95</v>
      </c>
      <c r="D60" s="47">
        <v>2</v>
      </c>
      <c r="E60" s="48"/>
      <c r="F60" s="48"/>
      <c r="G60" s="48"/>
      <c r="H60" s="49">
        <f t="shared" si="5"/>
        <v>52.95</v>
      </c>
    </row>
    <row r="61" spans="1:8" ht="15">
      <c r="A61" s="44"/>
      <c r="B61" s="45">
        <v>7</v>
      </c>
      <c r="C61" s="46">
        <v>45.27</v>
      </c>
      <c r="D61" s="47">
        <v>1</v>
      </c>
      <c r="E61" s="48"/>
      <c r="F61" s="48"/>
      <c r="G61" s="48"/>
      <c r="H61" s="49">
        <f t="shared" si="5"/>
        <v>50.27</v>
      </c>
    </row>
    <row r="62" spans="1:8" ht="15">
      <c r="A62" s="44"/>
      <c r="B62" s="45"/>
      <c r="C62" s="46"/>
      <c r="D62" s="47"/>
      <c r="E62" s="48"/>
      <c r="F62" s="48"/>
      <c r="G62" s="48"/>
      <c r="H62" s="49">
        <f t="shared" si="5"/>
        <v>0</v>
      </c>
    </row>
    <row r="63" spans="1:8" ht="15.75" thickBot="1">
      <c r="A63" s="50" t="s">
        <v>26</v>
      </c>
      <c r="B63" s="51"/>
      <c r="C63" s="52">
        <f>C57+C58+C59+C60+C61+C62</f>
        <v>229.92</v>
      </c>
      <c r="D63" s="53">
        <f>(D57+D58+D59+D60+D61+D62)*5</f>
        <v>50</v>
      </c>
      <c r="E63" s="54">
        <f>(E57+E58+E59+E60+E61+E62)*10</f>
        <v>0</v>
      </c>
      <c r="F63" s="54">
        <f>(F57+F58+F59+F60+F61+F62)*10</f>
        <v>0</v>
      </c>
      <c r="G63" s="54">
        <f>(G57+G58+G59+G60+G61+G62)*5</f>
        <v>0</v>
      </c>
      <c r="H63" s="55">
        <f>C63+D63+E63+-F63-G63</f>
        <v>279.91999999999996</v>
      </c>
    </row>
    <row r="64" spans="1:8" ht="15.75" thickBot="1">
      <c r="A64" s="56"/>
      <c r="B64" s="57"/>
      <c r="C64" s="58"/>
      <c r="D64" s="59">
        <f>D63/5</f>
        <v>10</v>
      </c>
      <c r="E64" s="60"/>
      <c r="F64" s="60"/>
      <c r="G64" s="60"/>
      <c r="H64" s="61">
        <f>H57+H58+H59+H60+H61+H62</f>
        <v>279.92</v>
      </c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8.75" thickBot="1">
      <c r="A67" s="2" t="s">
        <v>4</v>
      </c>
      <c r="B67" s="5"/>
      <c r="C67" s="4"/>
      <c r="D67" s="5"/>
      <c r="E67" s="3"/>
      <c r="F67" s="3"/>
      <c r="G67" s="3"/>
      <c r="H67" s="4"/>
    </row>
    <row r="68" spans="1:8" ht="15">
      <c r="A68" s="39" t="s">
        <v>18</v>
      </c>
      <c r="B68" s="40" t="s">
        <v>19</v>
      </c>
      <c r="C68" s="41" t="s">
        <v>20</v>
      </c>
      <c r="D68" s="40" t="s">
        <v>1</v>
      </c>
      <c r="E68" s="42" t="s">
        <v>21</v>
      </c>
      <c r="F68" s="42" t="s">
        <v>22</v>
      </c>
      <c r="G68" s="42" t="s">
        <v>23</v>
      </c>
      <c r="H68" s="43" t="s">
        <v>24</v>
      </c>
    </row>
    <row r="69" spans="1:8" ht="15">
      <c r="A69" s="44" t="s">
        <v>34</v>
      </c>
      <c r="B69" s="45">
        <v>2</v>
      </c>
      <c r="C69" s="46">
        <v>61.01</v>
      </c>
      <c r="D69" s="47">
        <v>2</v>
      </c>
      <c r="E69" s="48"/>
      <c r="F69" s="48">
        <v>1</v>
      </c>
      <c r="G69" s="48"/>
      <c r="H69" s="49">
        <f aca="true" t="shared" si="6" ref="H69:H74">C69+D69*5+E69*10+-F69*10-G69*5</f>
        <v>61.00999999999999</v>
      </c>
    </row>
    <row r="70" spans="1:8" ht="15">
      <c r="A70" s="44"/>
      <c r="B70" s="45">
        <v>3</v>
      </c>
      <c r="C70" s="46">
        <v>68.24</v>
      </c>
      <c r="D70" s="47">
        <v>2</v>
      </c>
      <c r="E70" s="48"/>
      <c r="F70" s="48"/>
      <c r="G70" s="48"/>
      <c r="H70" s="49">
        <f t="shared" si="6"/>
        <v>78.24</v>
      </c>
    </row>
    <row r="71" spans="1:8" ht="15">
      <c r="A71" s="44"/>
      <c r="B71" s="45">
        <v>5</v>
      </c>
      <c r="C71" s="46">
        <v>59.62</v>
      </c>
      <c r="D71" s="47">
        <v>2</v>
      </c>
      <c r="E71" s="48"/>
      <c r="F71" s="48"/>
      <c r="G71" s="48"/>
      <c r="H71" s="49">
        <f t="shared" si="6"/>
        <v>69.62</v>
      </c>
    </row>
    <row r="72" spans="1:8" ht="15">
      <c r="A72" s="44"/>
      <c r="B72" s="45">
        <v>6</v>
      </c>
      <c r="C72" s="46">
        <v>61.53</v>
      </c>
      <c r="D72" s="47"/>
      <c r="E72" s="48"/>
      <c r="F72" s="48"/>
      <c r="G72" s="48"/>
      <c r="H72" s="49">
        <f t="shared" si="6"/>
        <v>61.53</v>
      </c>
    </row>
    <row r="73" spans="1:8" ht="15">
      <c r="A73" s="44"/>
      <c r="B73" s="45">
        <v>7</v>
      </c>
      <c r="C73" s="46">
        <v>58.43</v>
      </c>
      <c r="D73" s="47"/>
      <c r="E73" s="48"/>
      <c r="F73" s="48"/>
      <c r="G73" s="48"/>
      <c r="H73" s="49">
        <f t="shared" si="6"/>
        <v>58.43</v>
      </c>
    </row>
    <row r="74" spans="1:8" ht="15">
      <c r="A74" s="44"/>
      <c r="B74" s="45"/>
      <c r="C74" s="46"/>
      <c r="D74" s="47"/>
      <c r="E74" s="48"/>
      <c r="F74" s="48"/>
      <c r="G74" s="48"/>
      <c r="H74" s="49">
        <f t="shared" si="6"/>
        <v>0</v>
      </c>
    </row>
    <row r="75" spans="1:8" ht="15.75" thickBot="1">
      <c r="A75" s="50" t="s">
        <v>26</v>
      </c>
      <c r="B75" s="51"/>
      <c r="C75" s="52">
        <f>C69+C70+C71+C72+C73+C74</f>
        <v>308.83</v>
      </c>
      <c r="D75" s="53">
        <f>(D69+D70+D71+D72+D73+D74)*5</f>
        <v>30</v>
      </c>
      <c r="E75" s="54">
        <f>(E69+E70+E71+E72+E73+E74)*10</f>
        <v>0</v>
      </c>
      <c r="F75" s="54">
        <f>(F69+F70+F71+F72+F73+F74)*10</f>
        <v>10</v>
      </c>
      <c r="G75" s="54">
        <f>(G69+G70+G71+G72+G73+G74)*5</f>
        <v>0</v>
      </c>
      <c r="H75" s="55">
        <f>C75+D75+E75+-F75-G75</f>
        <v>328.83</v>
      </c>
    </row>
    <row r="76" spans="1:8" ht="15.75" thickBot="1">
      <c r="A76" s="56"/>
      <c r="B76" s="57"/>
      <c r="C76" s="58"/>
      <c r="D76" s="59">
        <f>D75/5</f>
        <v>6</v>
      </c>
      <c r="E76" s="60"/>
      <c r="F76" s="60"/>
      <c r="G76" s="60"/>
      <c r="H76" s="61">
        <f>H69+H70+H71+H72+H73+H74</f>
        <v>328.83</v>
      </c>
    </row>
    <row r="78" spans="1:8" ht="15">
      <c r="A78" s="1"/>
      <c r="B78" s="1"/>
      <c r="C78" s="1"/>
      <c r="D78" s="1"/>
      <c r="E78" s="1"/>
      <c r="F78" s="1"/>
      <c r="G78" s="1"/>
      <c r="H78" s="1"/>
    </row>
    <row r="79" ht="18.75" thickBot="1">
      <c r="A79" s="9" t="s">
        <v>13</v>
      </c>
    </row>
    <row r="80" spans="1:8" ht="15">
      <c r="A80" s="39" t="s">
        <v>18</v>
      </c>
      <c r="B80" s="40" t="s">
        <v>19</v>
      </c>
      <c r="C80" s="41" t="s">
        <v>20</v>
      </c>
      <c r="D80" s="40" t="s">
        <v>1</v>
      </c>
      <c r="E80" s="42" t="s">
        <v>21</v>
      </c>
      <c r="F80" s="42" t="s">
        <v>22</v>
      </c>
      <c r="G80" s="42" t="s">
        <v>23</v>
      </c>
      <c r="H80" s="43" t="s">
        <v>24</v>
      </c>
    </row>
    <row r="81" spans="1:8" ht="15">
      <c r="A81" s="44" t="s">
        <v>38</v>
      </c>
      <c r="B81" s="45">
        <v>2</v>
      </c>
      <c r="C81" s="46">
        <v>42.88</v>
      </c>
      <c r="D81" s="47"/>
      <c r="E81" s="48"/>
      <c r="F81" s="48"/>
      <c r="G81" s="48"/>
      <c r="H81" s="49">
        <f aca="true" t="shared" si="7" ref="H81:H86">C81+D81*5+E81*10+-F81*10-G81*5</f>
        <v>42.88</v>
      </c>
    </row>
    <row r="82" spans="1:8" ht="15">
      <c r="A82" s="44"/>
      <c r="B82" s="45">
        <v>3</v>
      </c>
      <c r="C82" s="46">
        <v>33.54</v>
      </c>
      <c r="D82" s="47"/>
      <c r="E82" s="48"/>
      <c r="F82" s="48"/>
      <c r="G82" s="48"/>
      <c r="H82" s="49">
        <f t="shared" si="7"/>
        <v>33.54</v>
      </c>
    </row>
    <row r="83" spans="1:8" ht="15">
      <c r="A83" s="44"/>
      <c r="B83" s="45">
        <v>5</v>
      </c>
      <c r="C83" s="46">
        <v>23.91</v>
      </c>
      <c r="D83" s="47"/>
      <c r="E83" s="48"/>
      <c r="F83" s="48"/>
      <c r="G83" s="48"/>
      <c r="H83" s="49">
        <f t="shared" si="7"/>
        <v>23.91</v>
      </c>
    </row>
    <row r="84" spans="1:8" ht="15">
      <c r="A84" s="44"/>
      <c r="B84" s="45">
        <v>6</v>
      </c>
      <c r="C84" s="46">
        <v>37.82</v>
      </c>
      <c r="D84" s="47">
        <v>1</v>
      </c>
      <c r="E84" s="48"/>
      <c r="F84" s="48"/>
      <c r="G84" s="48"/>
      <c r="H84" s="49">
        <f t="shared" si="7"/>
        <v>42.82</v>
      </c>
    </row>
    <row r="85" spans="1:8" ht="15">
      <c r="A85" s="44"/>
      <c r="B85" s="45">
        <v>7</v>
      </c>
      <c r="C85" s="46">
        <v>28.29</v>
      </c>
      <c r="D85" s="47"/>
      <c r="E85" s="48"/>
      <c r="F85" s="48"/>
      <c r="G85" s="48"/>
      <c r="H85" s="49">
        <f t="shared" si="7"/>
        <v>28.29</v>
      </c>
    </row>
    <row r="86" spans="1:8" ht="15">
      <c r="A86" s="44"/>
      <c r="B86" s="45"/>
      <c r="C86" s="46"/>
      <c r="D86" s="47"/>
      <c r="E86" s="48"/>
      <c r="F86" s="48"/>
      <c r="G86" s="48"/>
      <c r="H86" s="49">
        <f t="shared" si="7"/>
        <v>0</v>
      </c>
    </row>
    <row r="87" spans="1:8" ht="15.75" thickBot="1">
      <c r="A87" s="50" t="s">
        <v>26</v>
      </c>
      <c r="B87" s="51"/>
      <c r="C87" s="52">
        <f>C81+C82+C83+C84+C85+C86</f>
        <v>166.44</v>
      </c>
      <c r="D87" s="53">
        <f>(D81+D82+D83+D84+D85+D86)*5</f>
        <v>5</v>
      </c>
      <c r="E87" s="54">
        <f>(E81+E82+E83+E84+E85+E86)*10</f>
        <v>0</v>
      </c>
      <c r="F87" s="54">
        <f>(F81+F82+F83+F84+F85+F86)*10</f>
        <v>0</v>
      </c>
      <c r="G87" s="54">
        <f>(G81+G82+G83+G84+G85+G86)*5</f>
        <v>0</v>
      </c>
      <c r="H87" s="55">
        <f>C87+D87+E87+-F87-G87</f>
        <v>171.44</v>
      </c>
    </row>
    <row r="88" spans="1:8" ht="15.75" thickBot="1">
      <c r="A88" s="56"/>
      <c r="B88" s="57"/>
      <c r="C88" s="58"/>
      <c r="D88" s="59">
        <f>D87/5</f>
        <v>1</v>
      </c>
      <c r="E88" s="60"/>
      <c r="F88" s="60"/>
      <c r="G88" s="60"/>
      <c r="H88" s="61">
        <f>H81+H82+H83+H84+H85+H86</f>
        <v>171.44</v>
      </c>
    </row>
    <row r="89" spans="1:8" ht="15.75" thickBot="1">
      <c r="A89" s="62"/>
      <c r="B89" s="5"/>
      <c r="C89" s="4"/>
      <c r="D89" s="5"/>
      <c r="E89" s="3"/>
      <c r="F89" s="3"/>
      <c r="G89" s="3"/>
      <c r="H89" s="4"/>
    </row>
    <row r="90" spans="1:8" ht="15">
      <c r="A90" s="39" t="s">
        <v>18</v>
      </c>
      <c r="B90" s="40" t="s">
        <v>19</v>
      </c>
      <c r="C90" s="41" t="s">
        <v>20</v>
      </c>
      <c r="D90" s="40" t="s">
        <v>1</v>
      </c>
      <c r="E90" s="42" t="s">
        <v>21</v>
      </c>
      <c r="F90" s="42" t="s">
        <v>22</v>
      </c>
      <c r="G90" s="42" t="s">
        <v>23</v>
      </c>
      <c r="H90" s="43" t="s">
        <v>24</v>
      </c>
    </row>
    <row r="91" spans="1:8" ht="15">
      <c r="A91" s="44" t="s">
        <v>40</v>
      </c>
      <c r="B91" s="45">
        <v>2</v>
      </c>
      <c r="C91" s="46">
        <v>53.36</v>
      </c>
      <c r="D91" s="47">
        <v>1</v>
      </c>
      <c r="E91" s="48"/>
      <c r="F91" s="48"/>
      <c r="G91" s="48"/>
      <c r="H91" s="49">
        <f aca="true" t="shared" si="8" ref="H91:H96">C91+D91*5+E91*10+-F91*10-G91*5</f>
        <v>58.36</v>
      </c>
    </row>
    <row r="92" spans="1:8" ht="15">
      <c r="A92" s="44"/>
      <c r="B92" s="45">
        <v>3</v>
      </c>
      <c r="C92" s="46">
        <v>56.94</v>
      </c>
      <c r="D92" s="47">
        <v>2</v>
      </c>
      <c r="E92" s="48"/>
      <c r="F92" s="48"/>
      <c r="G92" s="48"/>
      <c r="H92" s="49">
        <f t="shared" si="8"/>
        <v>66.94</v>
      </c>
    </row>
    <row r="93" spans="1:8" ht="15">
      <c r="A93" s="44"/>
      <c r="B93" s="45">
        <v>5</v>
      </c>
      <c r="C93" s="46">
        <v>37.02</v>
      </c>
      <c r="D93" s="47">
        <v>2</v>
      </c>
      <c r="E93" s="48"/>
      <c r="F93" s="48"/>
      <c r="G93" s="48"/>
      <c r="H93" s="49">
        <f t="shared" si="8"/>
        <v>47.02</v>
      </c>
    </row>
    <row r="94" spans="1:8" ht="15">
      <c r="A94" s="44"/>
      <c r="B94" s="45">
        <v>6</v>
      </c>
      <c r="C94" s="46">
        <v>50.05</v>
      </c>
      <c r="D94" s="47">
        <v>1</v>
      </c>
      <c r="E94" s="48"/>
      <c r="F94" s="48"/>
      <c r="G94" s="48"/>
      <c r="H94" s="49">
        <f t="shared" si="8"/>
        <v>55.05</v>
      </c>
    </row>
    <row r="95" spans="1:8" ht="15">
      <c r="A95" s="44"/>
      <c r="B95" s="45">
        <v>7</v>
      </c>
      <c r="C95" s="46">
        <v>37.24</v>
      </c>
      <c r="D95" s="47">
        <v>12</v>
      </c>
      <c r="E95" s="48"/>
      <c r="F95" s="48"/>
      <c r="G95" s="48"/>
      <c r="H95" s="49">
        <f t="shared" si="8"/>
        <v>97.24000000000001</v>
      </c>
    </row>
    <row r="96" spans="1:8" ht="15">
      <c r="A96" s="44"/>
      <c r="B96" s="45"/>
      <c r="C96" s="46"/>
      <c r="D96" s="47"/>
      <c r="E96" s="48"/>
      <c r="F96" s="48"/>
      <c r="G96" s="48"/>
      <c r="H96" s="49">
        <f t="shared" si="8"/>
        <v>0</v>
      </c>
    </row>
    <row r="97" spans="1:8" ht="15.75" thickBot="1">
      <c r="A97" s="50" t="s">
        <v>26</v>
      </c>
      <c r="B97" s="51"/>
      <c r="C97" s="52">
        <f>C91+C92+C93+C94+C95+C96</f>
        <v>234.61</v>
      </c>
      <c r="D97" s="53">
        <f>(D91+D92+D93+D94+D95+D96)*5</f>
        <v>90</v>
      </c>
      <c r="E97" s="54">
        <f>(E91+E92+E93+E94+E95+E96)*10</f>
        <v>0</v>
      </c>
      <c r="F97" s="54">
        <f>(F91+F92+F93+F94+F95+F96)*10</f>
        <v>0</v>
      </c>
      <c r="G97" s="54">
        <f>(G91+G92+G93+G94+G95+G96)*5</f>
        <v>0</v>
      </c>
      <c r="H97" s="55">
        <f>C97+D97+E97+-F97-G97</f>
        <v>324.61</v>
      </c>
    </row>
    <row r="98" spans="1:8" ht="15.75" thickBot="1">
      <c r="A98" s="56"/>
      <c r="B98" s="57"/>
      <c r="C98" s="58"/>
      <c r="D98" s="59">
        <f>D97/5</f>
        <v>18</v>
      </c>
      <c r="E98" s="60"/>
      <c r="F98" s="60"/>
      <c r="G98" s="60"/>
      <c r="H98" s="61">
        <f>H91+H92+H93+H94+H95+H96</f>
        <v>324.61</v>
      </c>
    </row>
    <row r="99" spans="1:8" ht="15.75" thickBot="1">
      <c r="A99" s="62"/>
      <c r="B99" s="5"/>
      <c r="C99" s="4"/>
      <c r="D99" s="5"/>
      <c r="E99" s="3"/>
      <c r="F99" s="3"/>
      <c r="G99" s="3"/>
      <c r="H99" s="4"/>
    </row>
    <row r="100" spans="1:8" ht="15">
      <c r="A100" s="39" t="s">
        <v>18</v>
      </c>
      <c r="B100" s="40" t="s">
        <v>19</v>
      </c>
      <c r="C100" s="41" t="s">
        <v>20</v>
      </c>
      <c r="D100" s="40" t="s">
        <v>1</v>
      </c>
      <c r="E100" s="42" t="s">
        <v>21</v>
      </c>
      <c r="F100" s="42" t="s">
        <v>22</v>
      </c>
      <c r="G100" s="42" t="s">
        <v>23</v>
      </c>
      <c r="H100" s="43" t="s">
        <v>24</v>
      </c>
    </row>
    <row r="101" spans="1:8" ht="15">
      <c r="A101" s="44" t="s">
        <v>41</v>
      </c>
      <c r="B101" s="45">
        <v>2</v>
      </c>
      <c r="C101" s="46">
        <v>70.36</v>
      </c>
      <c r="D101" s="47">
        <v>2</v>
      </c>
      <c r="E101" s="48">
        <v>1</v>
      </c>
      <c r="F101" s="48"/>
      <c r="G101" s="48"/>
      <c r="H101" s="49">
        <f aca="true" t="shared" si="9" ref="H101:H106">C101+D101*5+E101*10+-F101*10-G101*5</f>
        <v>90.36</v>
      </c>
    </row>
    <row r="102" spans="1:8" ht="15">
      <c r="A102" s="44"/>
      <c r="B102" s="45">
        <v>3</v>
      </c>
      <c r="C102" s="46">
        <v>63.91</v>
      </c>
      <c r="D102" s="47">
        <v>4</v>
      </c>
      <c r="E102" s="48"/>
      <c r="F102" s="48"/>
      <c r="G102" s="48"/>
      <c r="H102" s="49">
        <f t="shared" si="9"/>
        <v>83.91</v>
      </c>
    </row>
    <row r="103" spans="1:8" ht="15">
      <c r="A103" s="44"/>
      <c r="B103" s="45">
        <v>5</v>
      </c>
      <c r="C103" s="46">
        <v>50.08</v>
      </c>
      <c r="D103" s="47"/>
      <c r="E103" s="48"/>
      <c r="F103" s="48"/>
      <c r="G103" s="48"/>
      <c r="H103" s="49">
        <f t="shared" si="9"/>
        <v>50.08</v>
      </c>
    </row>
    <row r="104" spans="1:8" ht="15">
      <c r="A104" s="44"/>
      <c r="B104" s="45">
        <v>6</v>
      </c>
      <c r="C104" s="46">
        <v>62.95</v>
      </c>
      <c r="D104" s="47">
        <v>3</v>
      </c>
      <c r="E104" s="48"/>
      <c r="F104" s="48"/>
      <c r="G104" s="48"/>
      <c r="H104" s="49">
        <f t="shared" si="9"/>
        <v>77.95</v>
      </c>
    </row>
    <row r="105" spans="1:8" ht="15">
      <c r="A105" s="44"/>
      <c r="B105" s="45">
        <v>7</v>
      </c>
      <c r="C105" s="46">
        <v>55.15</v>
      </c>
      <c r="D105" s="47">
        <v>2</v>
      </c>
      <c r="E105" s="48">
        <v>1</v>
      </c>
      <c r="F105" s="48"/>
      <c r="G105" s="48"/>
      <c r="H105" s="49">
        <f t="shared" si="9"/>
        <v>75.15</v>
      </c>
    </row>
    <row r="106" spans="1:8" ht="15">
      <c r="A106" s="44"/>
      <c r="B106" s="45"/>
      <c r="C106" s="46"/>
      <c r="D106" s="47"/>
      <c r="E106" s="48"/>
      <c r="F106" s="48"/>
      <c r="G106" s="48"/>
      <c r="H106" s="49">
        <f t="shared" si="9"/>
        <v>0</v>
      </c>
    </row>
    <row r="107" spans="1:8" ht="15.75" thickBot="1">
      <c r="A107" s="50" t="s">
        <v>26</v>
      </c>
      <c r="B107" s="51"/>
      <c r="C107" s="52">
        <f>C101+C102+C103+C104+C105+C106</f>
        <v>302.44999999999993</v>
      </c>
      <c r="D107" s="53">
        <f>(D101+D102+D103+D104+D105+D106)*5</f>
        <v>55</v>
      </c>
      <c r="E107" s="54">
        <f>(E101+E102+E103+E104+E105+E106)*10</f>
        <v>20</v>
      </c>
      <c r="F107" s="54">
        <f>(F101+F102+F103+F104+F105+F106)*10</f>
        <v>0</v>
      </c>
      <c r="G107" s="54">
        <f>(G101+G102+G103+G104+G105+G106)*5</f>
        <v>0</v>
      </c>
      <c r="H107" s="55">
        <f>C107+D107+E107+-F107-G107</f>
        <v>377.44999999999993</v>
      </c>
    </row>
    <row r="108" spans="1:8" ht="15.75" thickBot="1">
      <c r="A108" s="56"/>
      <c r="B108" s="57"/>
      <c r="C108" s="58"/>
      <c r="D108" s="59">
        <f>D107/5</f>
        <v>11</v>
      </c>
      <c r="E108" s="60"/>
      <c r="F108" s="60"/>
      <c r="G108" s="60"/>
      <c r="H108" s="61">
        <f>H101+H102+H103+H104+H105+H106</f>
        <v>377.44999999999993</v>
      </c>
    </row>
    <row r="109" spans="1:8" ht="15.75" thickBot="1">
      <c r="A109" s="62"/>
      <c r="B109" s="5"/>
      <c r="C109" s="4"/>
      <c r="D109" s="5"/>
      <c r="E109" s="3"/>
      <c r="F109" s="3"/>
      <c r="G109" s="3"/>
      <c r="H109" s="4"/>
    </row>
    <row r="110" spans="1:8" ht="15">
      <c r="A110" s="39" t="s">
        <v>18</v>
      </c>
      <c r="B110" s="40" t="s">
        <v>19</v>
      </c>
      <c r="C110" s="41" t="s">
        <v>20</v>
      </c>
      <c r="D110" s="40" t="s">
        <v>1</v>
      </c>
      <c r="E110" s="42" t="s">
        <v>21</v>
      </c>
      <c r="F110" s="42" t="s">
        <v>22</v>
      </c>
      <c r="G110" s="42" t="s">
        <v>23</v>
      </c>
      <c r="H110" s="43" t="s">
        <v>24</v>
      </c>
    </row>
    <row r="111" spans="1:8" ht="15">
      <c r="A111" s="44" t="s">
        <v>42</v>
      </c>
      <c r="B111" s="45">
        <v>2</v>
      </c>
      <c r="C111" s="46">
        <v>100.92</v>
      </c>
      <c r="D111" s="47">
        <v>7</v>
      </c>
      <c r="E111" s="48"/>
      <c r="F111" s="48">
        <v>1</v>
      </c>
      <c r="G111" s="48"/>
      <c r="H111" s="49">
        <f aca="true" t="shared" si="10" ref="H111:H116">C111+D111*5+E111*10+-F111*10-G111*5</f>
        <v>125.92000000000002</v>
      </c>
    </row>
    <row r="112" spans="1:8" ht="15">
      <c r="A112" s="44"/>
      <c r="B112" s="45">
        <v>3</v>
      </c>
      <c r="C112" s="46">
        <v>112.15</v>
      </c>
      <c r="D112" s="47">
        <v>1</v>
      </c>
      <c r="E112" s="48"/>
      <c r="F112" s="48"/>
      <c r="G112" s="48"/>
      <c r="H112" s="49">
        <f t="shared" si="10"/>
        <v>117.15</v>
      </c>
    </row>
    <row r="113" spans="1:8" ht="15">
      <c r="A113" s="44"/>
      <c r="B113" s="45">
        <v>5</v>
      </c>
      <c r="C113" s="46">
        <v>98.88</v>
      </c>
      <c r="D113" s="47">
        <v>2</v>
      </c>
      <c r="E113" s="48"/>
      <c r="F113" s="48"/>
      <c r="G113" s="48"/>
      <c r="H113" s="49">
        <f t="shared" si="10"/>
        <v>108.88</v>
      </c>
    </row>
    <row r="114" spans="1:8" ht="15">
      <c r="A114" s="44"/>
      <c r="B114" s="45">
        <v>6</v>
      </c>
      <c r="C114" s="46">
        <v>97.89</v>
      </c>
      <c r="D114" s="47">
        <v>5</v>
      </c>
      <c r="E114" s="48"/>
      <c r="F114" s="48"/>
      <c r="G114" s="48"/>
      <c r="H114" s="49">
        <f t="shared" si="10"/>
        <v>122.89</v>
      </c>
    </row>
    <row r="115" spans="1:8" ht="15">
      <c r="A115" s="44"/>
      <c r="B115" s="45">
        <v>7</v>
      </c>
      <c r="C115" s="46">
        <v>98.39</v>
      </c>
      <c r="D115" s="47"/>
      <c r="E115" s="48"/>
      <c r="F115" s="48"/>
      <c r="G115" s="48"/>
      <c r="H115" s="49">
        <f t="shared" si="10"/>
        <v>98.39</v>
      </c>
    </row>
    <row r="116" spans="1:8" ht="15">
      <c r="A116" s="44"/>
      <c r="B116" s="45"/>
      <c r="C116" s="46"/>
      <c r="D116" s="47"/>
      <c r="E116" s="48"/>
      <c r="F116" s="48"/>
      <c r="G116" s="48"/>
      <c r="H116" s="49">
        <f t="shared" si="10"/>
        <v>0</v>
      </c>
    </row>
    <row r="117" spans="1:8" ht="15.75" thickBot="1">
      <c r="A117" s="50" t="s">
        <v>26</v>
      </c>
      <c r="B117" s="51"/>
      <c r="C117" s="52">
        <f>C111+C112+C113+C114+C115+C116</f>
        <v>508.22999999999996</v>
      </c>
      <c r="D117" s="53">
        <f>(D111+D112+D113+D114+D115+D116)*5</f>
        <v>75</v>
      </c>
      <c r="E117" s="54">
        <f>(E111+E112+E113+E114+E115+E116)*10</f>
        <v>0</v>
      </c>
      <c r="F117" s="54">
        <f>(F111+F112+F113+F114+F115+F116)*10</f>
        <v>10</v>
      </c>
      <c r="G117" s="54">
        <f>(G111+G112+G113+G114+G115+G116)*5</f>
        <v>0</v>
      </c>
      <c r="H117" s="55">
        <f>C117+D117+E117+-F117-G117</f>
        <v>573.23</v>
      </c>
    </row>
    <row r="118" spans="1:8" ht="15.75" thickBot="1">
      <c r="A118" s="56"/>
      <c r="B118" s="57"/>
      <c r="C118" s="58"/>
      <c r="D118" s="59">
        <f>D117/5</f>
        <v>15</v>
      </c>
      <c r="E118" s="60"/>
      <c r="F118" s="60"/>
      <c r="G118" s="60"/>
      <c r="H118" s="61">
        <f>H111+H112+H113+H114+H115+H116</f>
        <v>573.23</v>
      </c>
    </row>
    <row r="119" spans="1:8" ht="15">
      <c r="A119" s="30"/>
      <c r="B119" s="31"/>
      <c r="C119" s="32"/>
      <c r="D119" s="37"/>
      <c r="E119" s="33"/>
      <c r="F119" s="33"/>
      <c r="G119" s="33"/>
      <c r="H119" s="29"/>
    </row>
    <row r="120" spans="1:8" ht="15">
      <c r="A120" s="14"/>
      <c r="B120" s="34"/>
      <c r="C120" s="35"/>
      <c r="D120" s="34"/>
      <c r="E120" s="36"/>
      <c r="F120" s="36"/>
      <c r="G120" s="36"/>
      <c r="H120" s="35"/>
    </row>
    <row r="121" spans="1:8" ht="18.75" thickBot="1">
      <c r="A121" s="11" t="s">
        <v>74</v>
      </c>
      <c r="B121" s="5"/>
      <c r="C121" s="4"/>
      <c r="D121" s="5"/>
      <c r="E121" s="3"/>
      <c r="F121" s="3"/>
      <c r="G121" s="3"/>
      <c r="H121" s="4"/>
    </row>
    <row r="122" spans="1:8" ht="15">
      <c r="A122" s="39" t="s">
        <v>18</v>
      </c>
      <c r="B122" s="40" t="s">
        <v>19</v>
      </c>
      <c r="C122" s="41" t="s">
        <v>20</v>
      </c>
      <c r="D122" s="40" t="s">
        <v>1</v>
      </c>
      <c r="E122" s="42" t="s">
        <v>21</v>
      </c>
      <c r="F122" s="42" t="s">
        <v>22</v>
      </c>
      <c r="G122" s="42" t="s">
        <v>23</v>
      </c>
      <c r="H122" s="43" t="s">
        <v>24</v>
      </c>
    </row>
    <row r="123" spans="1:8" ht="15">
      <c r="A123" s="44" t="s">
        <v>39</v>
      </c>
      <c r="B123" s="45">
        <v>2</v>
      </c>
      <c r="C123" s="46">
        <v>46.71</v>
      </c>
      <c r="D123" s="47"/>
      <c r="E123" s="48">
        <v>1</v>
      </c>
      <c r="F123" s="48"/>
      <c r="G123" s="48"/>
      <c r="H123" s="49">
        <f aca="true" t="shared" si="11" ref="H123:H128">C123+D123*5+E123*10+-F123*10-G123*5</f>
        <v>56.71</v>
      </c>
    </row>
    <row r="124" spans="1:8" ht="15">
      <c r="A124" s="44"/>
      <c r="B124" s="45">
        <v>3</v>
      </c>
      <c r="C124" s="46">
        <v>43.69</v>
      </c>
      <c r="D124" s="47"/>
      <c r="E124" s="48"/>
      <c r="F124" s="48"/>
      <c r="G124" s="48"/>
      <c r="H124" s="49">
        <f t="shared" si="11"/>
        <v>43.69</v>
      </c>
    </row>
    <row r="125" spans="1:8" ht="15">
      <c r="A125" s="44"/>
      <c r="B125" s="45">
        <v>5</v>
      </c>
      <c r="C125" s="46">
        <v>44.53</v>
      </c>
      <c r="D125" s="47"/>
      <c r="E125" s="48"/>
      <c r="F125" s="48"/>
      <c r="G125" s="48"/>
      <c r="H125" s="49">
        <f t="shared" si="11"/>
        <v>44.53</v>
      </c>
    </row>
    <row r="126" spans="1:8" ht="15">
      <c r="A126" s="44"/>
      <c r="B126" s="45">
        <v>6</v>
      </c>
      <c r="C126" s="46">
        <v>37.66</v>
      </c>
      <c r="D126" s="47">
        <v>2</v>
      </c>
      <c r="E126" s="48"/>
      <c r="F126" s="48"/>
      <c r="G126" s="48"/>
      <c r="H126" s="49">
        <f t="shared" si="11"/>
        <v>47.66</v>
      </c>
    </row>
    <row r="127" spans="1:8" ht="15">
      <c r="A127" s="44"/>
      <c r="B127" s="45">
        <v>7</v>
      </c>
      <c r="C127" s="46">
        <v>39.19</v>
      </c>
      <c r="D127" s="47"/>
      <c r="E127" s="48"/>
      <c r="F127" s="48"/>
      <c r="G127" s="48"/>
      <c r="H127" s="49">
        <f t="shared" si="11"/>
        <v>39.19</v>
      </c>
    </row>
    <row r="128" spans="1:8" ht="15">
      <c r="A128" s="44"/>
      <c r="B128" s="45"/>
      <c r="C128" s="46"/>
      <c r="D128" s="47"/>
      <c r="E128" s="48"/>
      <c r="F128" s="48"/>
      <c r="G128" s="48"/>
      <c r="H128" s="49">
        <f t="shared" si="11"/>
        <v>0</v>
      </c>
    </row>
    <row r="129" spans="1:8" ht="15.75" thickBot="1">
      <c r="A129" s="50" t="s">
        <v>26</v>
      </c>
      <c r="B129" s="51"/>
      <c r="C129" s="52">
        <f>C123+C124+C125+C126+C127+C128</f>
        <v>211.78</v>
      </c>
      <c r="D129" s="53">
        <f>(D123+D124+D125+D126+D127+D128)*5</f>
        <v>10</v>
      </c>
      <c r="E129" s="54">
        <f>(E123+E124+E125+E126+E127+E128)*10</f>
        <v>10</v>
      </c>
      <c r="F129" s="54">
        <f>(F123+F124+F125+F126+F127+F128)*10</f>
        <v>0</v>
      </c>
      <c r="G129" s="54">
        <f>(G123+G124+G125+G126+G127+G128)*5</f>
        <v>0</v>
      </c>
      <c r="H129" s="55">
        <f>C129+D129+E129+-F129-G129</f>
        <v>231.78</v>
      </c>
    </row>
    <row r="130" spans="1:8" ht="15.75" thickBot="1">
      <c r="A130" s="56"/>
      <c r="B130" s="57"/>
      <c r="C130" s="58"/>
      <c r="D130" s="59">
        <f>D129/5</f>
        <v>2</v>
      </c>
      <c r="E130" s="60"/>
      <c r="F130" s="60"/>
      <c r="G130" s="60"/>
      <c r="H130" s="61">
        <f>H123+H124+H125+H126+H127+H128</f>
        <v>231.78</v>
      </c>
    </row>
    <row r="131" spans="1:8" ht="15">
      <c r="A131" s="30"/>
      <c r="B131" s="31"/>
      <c r="C131" s="32"/>
      <c r="D131" s="37"/>
      <c r="E131" s="33"/>
      <c r="F131" s="33"/>
      <c r="G131" s="33"/>
      <c r="H131" s="29"/>
    </row>
    <row r="132" spans="1:8" ht="15">
      <c r="A132" s="14"/>
      <c r="B132" s="34"/>
      <c r="C132" s="35"/>
      <c r="D132" s="34"/>
      <c r="E132" s="36"/>
      <c r="F132" s="36"/>
      <c r="G132" s="36"/>
      <c r="H132" s="35"/>
    </row>
    <row r="133" spans="1:8" ht="18.75" thickBot="1">
      <c r="A133" s="2" t="s">
        <v>5</v>
      </c>
      <c r="B133" s="5"/>
      <c r="C133" s="4"/>
      <c r="D133" s="5"/>
      <c r="E133" s="3"/>
      <c r="F133" s="3"/>
      <c r="G133" s="3"/>
      <c r="H133" s="4"/>
    </row>
    <row r="134" spans="1:8" ht="15">
      <c r="A134" s="39" t="s">
        <v>18</v>
      </c>
      <c r="B134" s="40" t="s">
        <v>19</v>
      </c>
      <c r="C134" s="41" t="s">
        <v>20</v>
      </c>
      <c r="D134" s="40" t="s">
        <v>1</v>
      </c>
      <c r="E134" s="42" t="s">
        <v>21</v>
      </c>
      <c r="F134" s="42" t="s">
        <v>22</v>
      </c>
      <c r="G134" s="42" t="s">
        <v>23</v>
      </c>
      <c r="H134" s="43" t="s">
        <v>24</v>
      </c>
    </row>
    <row r="135" spans="1:8" ht="15">
      <c r="A135" s="44" t="s">
        <v>25</v>
      </c>
      <c r="B135" s="45">
        <v>2</v>
      </c>
      <c r="C135" s="46">
        <v>31.07</v>
      </c>
      <c r="D135" s="47"/>
      <c r="E135" s="48"/>
      <c r="F135" s="48"/>
      <c r="G135" s="48"/>
      <c r="H135" s="49">
        <f aca="true" t="shared" si="12" ref="H135:H140">C135+D135*5+E135*10+-F135*10-G135*5</f>
        <v>31.07</v>
      </c>
    </row>
    <row r="136" spans="1:8" ht="15">
      <c r="A136" s="44"/>
      <c r="B136" s="45">
        <v>3</v>
      </c>
      <c r="C136" s="46">
        <v>32.53</v>
      </c>
      <c r="D136" s="47">
        <v>1</v>
      </c>
      <c r="E136" s="48"/>
      <c r="F136" s="48"/>
      <c r="G136" s="48"/>
      <c r="H136" s="49">
        <f t="shared" si="12"/>
        <v>37.53</v>
      </c>
    </row>
    <row r="137" spans="1:8" ht="15">
      <c r="A137" s="44"/>
      <c r="B137" s="45">
        <v>5</v>
      </c>
      <c r="C137" s="46">
        <v>22.59</v>
      </c>
      <c r="D137" s="47"/>
      <c r="E137" s="48"/>
      <c r="F137" s="48"/>
      <c r="G137" s="48"/>
      <c r="H137" s="49">
        <f t="shared" si="12"/>
        <v>22.59</v>
      </c>
    </row>
    <row r="138" spans="1:8" ht="15">
      <c r="A138" s="44"/>
      <c r="B138" s="45">
        <v>6</v>
      </c>
      <c r="C138" s="46">
        <v>30.14</v>
      </c>
      <c r="D138" s="47"/>
      <c r="E138" s="48"/>
      <c r="F138" s="48"/>
      <c r="G138" s="48"/>
      <c r="H138" s="49">
        <f t="shared" si="12"/>
        <v>30.14</v>
      </c>
    </row>
    <row r="139" spans="1:8" ht="15">
      <c r="A139" s="44"/>
      <c r="B139" s="45">
        <v>7</v>
      </c>
      <c r="C139" s="46">
        <v>39.75</v>
      </c>
      <c r="D139" s="47"/>
      <c r="E139" s="48"/>
      <c r="F139" s="48"/>
      <c r="G139" s="48"/>
      <c r="H139" s="49">
        <f t="shared" si="12"/>
        <v>39.75</v>
      </c>
    </row>
    <row r="140" spans="1:8" ht="15">
      <c r="A140" s="44"/>
      <c r="B140" s="45"/>
      <c r="C140" s="46"/>
      <c r="D140" s="47"/>
      <c r="E140" s="48"/>
      <c r="F140" s="48"/>
      <c r="G140" s="48"/>
      <c r="H140" s="49">
        <f t="shared" si="12"/>
        <v>0</v>
      </c>
    </row>
    <row r="141" spans="1:8" ht="15.75" thickBot="1">
      <c r="A141" s="50" t="s">
        <v>26</v>
      </c>
      <c r="B141" s="51"/>
      <c r="C141" s="52">
        <f>C135+C136+C137+C138+C139+C140</f>
        <v>156.07999999999998</v>
      </c>
      <c r="D141" s="53">
        <f>(D135+D136+D137+D138+D139+D140)*5</f>
        <v>5</v>
      </c>
      <c r="E141" s="54">
        <f>(E135+E136+E137+E138+E139+E140)*10</f>
        <v>0</v>
      </c>
      <c r="F141" s="54">
        <f>(F135+F136+F137+F138+F139+F140)*10</f>
        <v>0</v>
      </c>
      <c r="G141" s="54">
        <f>(G135+G136+G137+G138+G139+G140)*5</f>
        <v>0</v>
      </c>
      <c r="H141" s="55">
        <f>C141+D141+E141+-F141-G141</f>
        <v>161.07999999999998</v>
      </c>
    </row>
    <row r="142" spans="1:8" ht="15.75" thickBot="1">
      <c r="A142" s="56"/>
      <c r="B142" s="57"/>
      <c r="C142" s="58"/>
      <c r="D142" s="59">
        <f>D141/5</f>
        <v>1</v>
      </c>
      <c r="E142" s="60"/>
      <c r="F142" s="60"/>
      <c r="G142" s="60"/>
      <c r="H142" s="61">
        <f>H135+H136+H137+H138+H139+H140</f>
        <v>161.07999999999998</v>
      </c>
    </row>
    <row r="143" spans="1:8" ht="15.75" thickBot="1">
      <c r="A143" s="62"/>
      <c r="B143" s="5"/>
      <c r="C143" s="4"/>
      <c r="D143" s="5"/>
      <c r="E143" s="3"/>
      <c r="F143" s="3"/>
      <c r="G143" s="3"/>
      <c r="H143" s="4"/>
    </row>
    <row r="144" spans="1:8" ht="15">
      <c r="A144" s="39" t="s">
        <v>18</v>
      </c>
      <c r="B144" s="40" t="s">
        <v>19</v>
      </c>
      <c r="C144" s="41" t="s">
        <v>20</v>
      </c>
      <c r="D144" s="40" t="s">
        <v>1</v>
      </c>
      <c r="E144" s="42" t="s">
        <v>21</v>
      </c>
      <c r="F144" s="42" t="s">
        <v>22</v>
      </c>
      <c r="G144" s="42" t="s">
        <v>23</v>
      </c>
      <c r="H144" s="43" t="s">
        <v>24</v>
      </c>
    </row>
    <row r="145" spans="1:8" ht="15">
      <c r="A145" s="44" t="s">
        <v>27</v>
      </c>
      <c r="B145" s="45">
        <v>2</v>
      </c>
      <c r="C145" s="46">
        <v>30.37</v>
      </c>
      <c r="D145" s="47">
        <v>3</v>
      </c>
      <c r="E145" s="48"/>
      <c r="F145" s="48"/>
      <c r="G145" s="48"/>
      <c r="H145" s="49">
        <f aca="true" t="shared" si="13" ref="H145:H150">C145+D145*5+E145*10+-F145*10-G145*5</f>
        <v>45.370000000000005</v>
      </c>
    </row>
    <row r="146" spans="1:8" ht="15">
      <c r="A146" s="44"/>
      <c r="B146" s="45">
        <v>3</v>
      </c>
      <c r="C146" s="46">
        <v>33.04</v>
      </c>
      <c r="D146" s="47">
        <v>3</v>
      </c>
      <c r="E146" s="48"/>
      <c r="F146" s="48"/>
      <c r="G146" s="48"/>
      <c r="H146" s="49">
        <f t="shared" si="13"/>
        <v>48.04</v>
      </c>
    </row>
    <row r="147" spans="1:8" ht="15">
      <c r="A147" s="44"/>
      <c r="B147" s="45">
        <v>5</v>
      </c>
      <c r="C147" s="46">
        <v>23.89</v>
      </c>
      <c r="D147" s="47">
        <v>2</v>
      </c>
      <c r="E147" s="48"/>
      <c r="F147" s="48"/>
      <c r="G147" s="48"/>
      <c r="H147" s="49">
        <f t="shared" si="13"/>
        <v>33.89</v>
      </c>
    </row>
    <row r="148" spans="1:8" ht="15">
      <c r="A148" s="44"/>
      <c r="B148" s="45">
        <v>6</v>
      </c>
      <c r="C148" s="46">
        <v>27.82</v>
      </c>
      <c r="D148" s="47">
        <v>1</v>
      </c>
      <c r="E148" s="48"/>
      <c r="F148" s="48"/>
      <c r="G148" s="48"/>
      <c r="H148" s="49">
        <f t="shared" si="13"/>
        <v>32.82</v>
      </c>
    </row>
    <row r="149" spans="1:8" ht="15">
      <c r="A149" s="44"/>
      <c r="B149" s="45">
        <v>7</v>
      </c>
      <c r="C149" s="46">
        <v>32.21</v>
      </c>
      <c r="D149" s="47">
        <v>2</v>
      </c>
      <c r="E149" s="48"/>
      <c r="F149" s="48"/>
      <c r="G149" s="48"/>
      <c r="H149" s="49">
        <f t="shared" si="13"/>
        <v>42.21</v>
      </c>
    </row>
    <row r="150" spans="1:8" ht="15">
      <c r="A150" s="44"/>
      <c r="B150" s="45"/>
      <c r="C150" s="46"/>
      <c r="D150" s="47"/>
      <c r="E150" s="48"/>
      <c r="F150" s="48"/>
      <c r="G150" s="48"/>
      <c r="H150" s="49">
        <f t="shared" si="13"/>
        <v>0</v>
      </c>
    </row>
    <row r="151" spans="1:8" ht="15.75" thickBot="1">
      <c r="A151" s="50" t="s">
        <v>26</v>
      </c>
      <c r="B151" s="51"/>
      <c r="C151" s="52">
        <f>C145+C146+C147+C148+C149+C150</f>
        <v>147.33</v>
      </c>
      <c r="D151" s="53">
        <f>(D145+D146+D147+D148+D149+D150)*5</f>
        <v>55</v>
      </c>
      <c r="E151" s="54">
        <f>(E145+E146+E147+E148+E149+E150)*10</f>
        <v>0</v>
      </c>
      <c r="F151" s="54">
        <f>(F145+F146+F147+F148+F149+F150)*10</f>
        <v>0</v>
      </c>
      <c r="G151" s="54">
        <f>(G145+G146+G147+G148+G149+G150)*5</f>
        <v>0</v>
      </c>
      <c r="H151" s="55">
        <f>C151+D151+E151+-F151-G151</f>
        <v>202.33</v>
      </c>
    </row>
    <row r="152" spans="1:8" ht="15.75" thickBot="1">
      <c r="A152" s="56"/>
      <c r="B152" s="57"/>
      <c r="C152" s="58"/>
      <c r="D152" s="59">
        <f>D151/5</f>
        <v>11</v>
      </c>
      <c r="E152" s="60"/>
      <c r="F152" s="60"/>
      <c r="G152" s="60"/>
      <c r="H152" s="61">
        <f>H145+H146+H147+H148+H149+H150</f>
        <v>202.33</v>
      </c>
    </row>
    <row r="153" spans="1:8" ht="15.75" thickBot="1">
      <c r="A153" s="62"/>
      <c r="B153" s="5"/>
      <c r="C153" s="4"/>
      <c r="D153" s="5"/>
      <c r="E153" s="3"/>
      <c r="F153" s="3"/>
      <c r="G153" s="3"/>
      <c r="H153" s="4"/>
    </row>
    <row r="154" spans="1:8" ht="15">
      <c r="A154" s="39" t="s">
        <v>18</v>
      </c>
      <c r="B154" s="40" t="s">
        <v>19</v>
      </c>
      <c r="C154" s="41" t="s">
        <v>20</v>
      </c>
      <c r="D154" s="40" t="s">
        <v>1</v>
      </c>
      <c r="E154" s="42" t="s">
        <v>21</v>
      </c>
      <c r="F154" s="42" t="s">
        <v>22</v>
      </c>
      <c r="G154" s="42" t="s">
        <v>23</v>
      </c>
      <c r="H154" s="43" t="s">
        <v>24</v>
      </c>
    </row>
    <row r="155" spans="1:8" ht="15">
      <c r="A155" s="44" t="s">
        <v>28</v>
      </c>
      <c r="B155" s="45">
        <v>2</v>
      </c>
      <c r="C155" s="46">
        <v>38.58</v>
      </c>
      <c r="D155" s="47">
        <v>1</v>
      </c>
      <c r="E155" s="48"/>
      <c r="F155" s="48">
        <v>1</v>
      </c>
      <c r="G155" s="48"/>
      <c r="H155" s="49">
        <f aca="true" t="shared" si="14" ref="H155:H160">C155+D155*5+E155*10+-F155*10-G155*5</f>
        <v>33.58</v>
      </c>
    </row>
    <row r="156" spans="1:8" ht="15">
      <c r="A156" s="44"/>
      <c r="B156" s="45">
        <v>3</v>
      </c>
      <c r="C156" s="46">
        <v>31.55</v>
      </c>
      <c r="D156" s="47">
        <v>3</v>
      </c>
      <c r="E156" s="48"/>
      <c r="F156" s="48"/>
      <c r="G156" s="48"/>
      <c r="H156" s="49">
        <f t="shared" si="14"/>
        <v>46.55</v>
      </c>
    </row>
    <row r="157" spans="1:8" ht="15">
      <c r="A157" s="44"/>
      <c r="B157" s="45">
        <v>5</v>
      </c>
      <c r="C157" s="46">
        <v>34.52</v>
      </c>
      <c r="D157" s="47">
        <v>5</v>
      </c>
      <c r="E157" s="48"/>
      <c r="F157" s="48"/>
      <c r="G157" s="48"/>
      <c r="H157" s="49">
        <f t="shared" si="14"/>
        <v>59.52</v>
      </c>
    </row>
    <row r="158" spans="1:8" ht="15">
      <c r="A158" s="44"/>
      <c r="B158" s="45">
        <v>6</v>
      </c>
      <c r="C158" s="46">
        <v>32.07</v>
      </c>
      <c r="D158" s="47">
        <v>1</v>
      </c>
      <c r="E158" s="48"/>
      <c r="F158" s="48"/>
      <c r="G158" s="48"/>
      <c r="H158" s="49">
        <f t="shared" si="14"/>
        <v>37.07</v>
      </c>
    </row>
    <row r="159" spans="1:8" ht="15">
      <c r="A159" s="44"/>
      <c r="B159" s="45">
        <v>7</v>
      </c>
      <c r="C159" s="46">
        <v>31.14</v>
      </c>
      <c r="D159" s="47">
        <v>3</v>
      </c>
      <c r="E159" s="48"/>
      <c r="F159" s="48"/>
      <c r="G159" s="48"/>
      <c r="H159" s="49">
        <f t="shared" si="14"/>
        <v>46.14</v>
      </c>
    </row>
    <row r="160" spans="1:8" ht="15">
      <c r="A160" s="44"/>
      <c r="B160" s="45"/>
      <c r="C160" s="46"/>
      <c r="D160" s="47"/>
      <c r="E160" s="48"/>
      <c r="F160" s="48"/>
      <c r="G160" s="48"/>
      <c r="H160" s="49">
        <f t="shared" si="14"/>
        <v>0</v>
      </c>
    </row>
    <row r="161" spans="1:8" ht="15.75" thickBot="1">
      <c r="A161" s="50" t="s">
        <v>26</v>
      </c>
      <c r="B161" s="51"/>
      <c r="C161" s="52">
        <f>C155+C156+C157+C158+C159+C160</f>
        <v>167.86</v>
      </c>
      <c r="D161" s="53">
        <f>(D155+D156+D157+D158+D159+D160)*5</f>
        <v>65</v>
      </c>
      <c r="E161" s="54">
        <f>(E155+E156+E157+E158+E159+E160)*10</f>
        <v>0</v>
      </c>
      <c r="F161" s="54">
        <f>(F155+F156+F157+F158+F159+F160)*10</f>
        <v>10</v>
      </c>
      <c r="G161" s="54">
        <f>(G155+G156+G157+G158+G159+G160)*5</f>
        <v>0</v>
      </c>
      <c r="H161" s="55">
        <f>C161+D161+E161+-F161-G161</f>
        <v>222.86</v>
      </c>
    </row>
    <row r="162" spans="1:8" ht="15.75" thickBot="1">
      <c r="A162" s="56"/>
      <c r="B162" s="57"/>
      <c r="C162" s="58"/>
      <c r="D162" s="59">
        <f>D161/5</f>
        <v>13</v>
      </c>
      <c r="E162" s="60"/>
      <c r="F162" s="60"/>
      <c r="G162" s="60"/>
      <c r="H162" s="61">
        <f>H155+H156+H157+H158+H159+H160</f>
        <v>222.86</v>
      </c>
    </row>
    <row r="163" spans="1:8" ht="15.75" thickBot="1">
      <c r="A163" s="62"/>
      <c r="B163" s="5"/>
      <c r="C163" s="4"/>
      <c r="D163" s="5"/>
      <c r="E163" s="3"/>
      <c r="F163" s="3"/>
      <c r="G163" s="3"/>
      <c r="H163" s="4"/>
    </row>
    <row r="164" spans="1:8" ht="15">
      <c r="A164" s="39" t="s">
        <v>18</v>
      </c>
      <c r="B164" s="40" t="s">
        <v>19</v>
      </c>
      <c r="C164" s="41" t="s">
        <v>20</v>
      </c>
      <c r="D164" s="40" t="s">
        <v>1</v>
      </c>
      <c r="E164" s="42" t="s">
        <v>21</v>
      </c>
      <c r="F164" s="42" t="s">
        <v>22</v>
      </c>
      <c r="G164" s="42" t="s">
        <v>23</v>
      </c>
      <c r="H164" s="43" t="s">
        <v>24</v>
      </c>
    </row>
    <row r="165" spans="1:8" ht="15">
      <c r="A165" s="44" t="s">
        <v>29</v>
      </c>
      <c r="B165" s="45">
        <v>2</v>
      </c>
      <c r="C165" s="46">
        <v>46.54</v>
      </c>
      <c r="D165" s="47"/>
      <c r="E165" s="48"/>
      <c r="F165" s="48">
        <v>1</v>
      </c>
      <c r="G165" s="48"/>
      <c r="H165" s="49">
        <f aca="true" t="shared" si="15" ref="H165:H170">C165+D165*5+E165*10+-F165*10-G165*5</f>
        <v>36.54</v>
      </c>
    </row>
    <row r="166" spans="1:8" ht="15">
      <c r="A166" s="44"/>
      <c r="B166" s="45">
        <v>3</v>
      </c>
      <c r="C166" s="46">
        <v>51.19</v>
      </c>
      <c r="D166" s="47">
        <v>3</v>
      </c>
      <c r="E166" s="48"/>
      <c r="F166" s="48"/>
      <c r="G166" s="48"/>
      <c r="H166" s="49">
        <f t="shared" si="15"/>
        <v>66.19</v>
      </c>
    </row>
    <row r="167" spans="1:8" ht="15">
      <c r="A167" s="44"/>
      <c r="B167" s="45">
        <v>5</v>
      </c>
      <c r="C167" s="46">
        <v>36.34</v>
      </c>
      <c r="D167" s="47">
        <v>4</v>
      </c>
      <c r="E167" s="48"/>
      <c r="F167" s="48"/>
      <c r="G167" s="48"/>
      <c r="H167" s="49">
        <f t="shared" si="15"/>
        <v>56.34</v>
      </c>
    </row>
    <row r="168" spans="1:8" ht="15">
      <c r="A168" s="44"/>
      <c r="B168" s="45">
        <v>6</v>
      </c>
      <c r="C168" s="46">
        <v>38.06</v>
      </c>
      <c r="D168" s="47">
        <v>1</v>
      </c>
      <c r="E168" s="48"/>
      <c r="F168" s="48"/>
      <c r="G168" s="48"/>
      <c r="H168" s="49">
        <f t="shared" si="15"/>
        <v>43.06</v>
      </c>
    </row>
    <row r="169" spans="1:8" ht="15">
      <c r="A169" s="44"/>
      <c r="B169" s="45">
        <v>7</v>
      </c>
      <c r="C169" s="46">
        <v>43.74</v>
      </c>
      <c r="D169" s="47">
        <v>1</v>
      </c>
      <c r="E169" s="48"/>
      <c r="F169" s="48"/>
      <c r="G169" s="48"/>
      <c r="H169" s="49">
        <f t="shared" si="15"/>
        <v>48.74</v>
      </c>
    </row>
    <row r="170" spans="1:8" ht="15">
      <c r="A170" s="44"/>
      <c r="B170" s="45"/>
      <c r="C170" s="46"/>
      <c r="D170" s="47"/>
      <c r="E170" s="48"/>
      <c r="F170" s="48"/>
      <c r="G170" s="48"/>
      <c r="H170" s="49">
        <f t="shared" si="15"/>
        <v>0</v>
      </c>
    </row>
    <row r="171" spans="1:8" ht="15.75" thickBot="1">
      <c r="A171" s="50" t="s">
        <v>26</v>
      </c>
      <c r="B171" s="51"/>
      <c r="C171" s="52">
        <f>C165+C166+C167+C168+C169+C170</f>
        <v>215.87</v>
      </c>
      <c r="D171" s="53">
        <f>(D165+D166+D167+D168+D169+D170)*5</f>
        <v>45</v>
      </c>
      <c r="E171" s="54">
        <f>(E165+E166+E167+E168+E169+E170)*10</f>
        <v>0</v>
      </c>
      <c r="F171" s="54">
        <f>(F165+F166+F167+F168+F169+F170)*10</f>
        <v>10</v>
      </c>
      <c r="G171" s="54">
        <f>(G165+G166+G167+G168+G169+G170)*5</f>
        <v>0</v>
      </c>
      <c r="H171" s="55">
        <f>C171+D171+E171+-F171-G171</f>
        <v>250.87</v>
      </c>
    </row>
    <row r="172" spans="1:8" ht="15.75" thickBot="1">
      <c r="A172" s="56"/>
      <c r="B172" s="57"/>
      <c r="C172" s="58"/>
      <c r="D172" s="59">
        <f>D171/5</f>
        <v>9</v>
      </c>
      <c r="E172" s="60"/>
      <c r="F172" s="60"/>
      <c r="G172" s="60"/>
      <c r="H172" s="61">
        <f>H165+H166+H167+H168+H169+H170</f>
        <v>250.87</v>
      </c>
    </row>
    <row r="173" spans="1:8" ht="15.75" thickBot="1">
      <c r="A173" s="62"/>
      <c r="B173" s="5"/>
      <c r="C173" s="4"/>
      <c r="D173" s="5"/>
      <c r="E173" s="3"/>
      <c r="F173" s="3"/>
      <c r="G173" s="3"/>
      <c r="H173" s="4"/>
    </row>
    <row r="174" spans="1:8" ht="15">
      <c r="A174" s="39" t="s">
        <v>18</v>
      </c>
      <c r="B174" s="40" t="s">
        <v>19</v>
      </c>
      <c r="C174" s="41" t="s">
        <v>20</v>
      </c>
      <c r="D174" s="40" t="s">
        <v>1</v>
      </c>
      <c r="E174" s="42" t="s">
        <v>21</v>
      </c>
      <c r="F174" s="42" t="s">
        <v>22</v>
      </c>
      <c r="G174" s="42" t="s">
        <v>23</v>
      </c>
      <c r="H174" s="43" t="s">
        <v>24</v>
      </c>
    </row>
    <row r="175" spans="1:8" ht="15">
      <c r="A175" s="44" t="s">
        <v>30</v>
      </c>
      <c r="B175" s="45">
        <v>2</v>
      </c>
      <c r="C175" s="46">
        <v>55.2</v>
      </c>
      <c r="D175" s="47">
        <v>1</v>
      </c>
      <c r="E175" s="48"/>
      <c r="F175" s="48"/>
      <c r="G175" s="48"/>
      <c r="H175" s="49">
        <f aca="true" t="shared" si="16" ref="H175:H180">C175+D175*5+E175*10+-F175*10-G175*5</f>
        <v>60.2</v>
      </c>
    </row>
    <row r="176" spans="1:8" ht="15">
      <c r="A176" s="44"/>
      <c r="B176" s="45">
        <v>3</v>
      </c>
      <c r="C176" s="46">
        <v>49.1</v>
      </c>
      <c r="D176" s="47"/>
      <c r="E176" s="48"/>
      <c r="F176" s="48"/>
      <c r="G176" s="48"/>
      <c r="H176" s="49">
        <f t="shared" si="16"/>
        <v>49.1</v>
      </c>
    </row>
    <row r="177" spans="1:8" ht="15">
      <c r="A177" s="44"/>
      <c r="B177" s="45">
        <v>5</v>
      </c>
      <c r="C177" s="46">
        <v>46.23</v>
      </c>
      <c r="D177" s="47">
        <v>1</v>
      </c>
      <c r="E177" s="48"/>
      <c r="F177" s="48"/>
      <c r="G177" s="48"/>
      <c r="H177" s="49">
        <f t="shared" si="16"/>
        <v>51.23</v>
      </c>
    </row>
    <row r="178" spans="1:8" ht="15">
      <c r="A178" s="44"/>
      <c r="B178" s="45">
        <v>6</v>
      </c>
      <c r="C178" s="46">
        <v>71.12</v>
      </c>
      <c r="D178" s="47">
        <v>1</v>
      </c>
      <c r="E178" s="48"/>
      <c r="F178" s="48"/>
      <c r="G178" s="48"/>
      <c r="H178" s="49">
        <f t="shared" si="16"/>
        <v>76.12</v>
      </c>
    </row>
    <row r="179" spans="1:8" ht="15">
      <c r="A179" s="44"/>
      <c r="B179" s="45">
        <v>7</v>
      </c>
      <c r="C179" s="46">
        <v>50.32</v>
      </c>
      <c r="D179" s="47"/>
      <c r="E179" s="48"/>
      <c r="F179" s="48"/>
      <c r="G179" s="48"/>
      <c r="H179" s="49">
        <f t="shared" si="16"/>
        <v>50.32</v>
      </c>
    </row>
    <row r="180" spans="1:8" ht="15">
      <c r="A180" s="44"/>
      <c r="B180" s="45"/>
      <c r="C180" s="46"/>
      <c r="D180" s="47"/>
      <c r="E180" s="48"/>
      <c r="F180" s="48"/>
      <c r="G180" s="48"/>
      <c r="H180" s="49">
        <f t="shared" si="16"/>
        <v>0</v>
      </c>
    </row>
    <row r="181" spans="1:8" ht="15.75" thickBot="1">
      <c r="A181" s="50" t="s">
        <v>26</v>
      </c>
      <c r="B181" s="51"/>
      <c r="C181" s="52">
        <f>C175+C176+C177+C178+C179+C180</f>
        <v>271.97</v>
      </c>
      <c r="D181" s="53">
        <f>(D175+D176+D177+D178+D179+D180)*5</f>
        <v>15</v>
      </c>
      <c r="E181" s="54">
        <f>(E175+E176+E177+E178+E179+E180)*10</f>
        <v>0</v>
      </c>
      <c r="F181" s="54">
        <f>(F175+F176+F177+F178+F179+F180)*10</f>
        <v>0</v>
      </c>
      <c r="G181" s="54">
        <f>(G175+G176+G177+G178+G179+G180)*5</f>
        <v>0</v>
      </c>
      <c r="H181" s="55">
        <f>C181+D181+E181+-F181-G181</f>
        <v>286.97</v>
      </c>
    </row>
    <row r="182" spans="1:8" ht="15.75" thickBot="1">
      <c r="A182" s="56"/>
      <c r="B182" s="57"/>
      <c r="C182" s="58"/>
      <c r="D182" s="59">
        <f>D181/5</f>
        <v>3</v>
      </c>
      <c r="E182" s="60"/>
      <c r="F182" s="60"/>
      <c r="G182" s="60"/>
      <c r="H182" s="61">
        <f>H175+H176+H177+H178+H179+H180</f>
        <v>286.97</v>
      </c>
    </row>
    <row r="183" spans="1:8" ht="15.75" thickBot="1">
      <c r="A183" s="62"/>
      <c r="B183" s="5"/>
      <c r="C183" s="4"/>
      <c r="D183" s="5"/>
      <c r="E183" s="3"/>
      <c r="F183" s="3"/>
      <c r="G183" s="3"/>
      <c r="H183" s="4"/>
    </row>
    <row r="184" spans="1:8" ht="15">
      <c r="A184" s="39" t="s">
        <v>18</v>
      </c>
      <c r="B184" s="40" t="s">
        <v>19</v>
      </c>
      <c r="C184" s="41" t="s">
        <v>20</v>
      </c>
      <c r="D184" s="40" t="s">
        <v>1</v>
      </c>
      <c r="E184" s="42" t="s">
        <v>21</v>
      </c>
      <c r="F184" s="42" t="s">
        <v>22</v>
      </c>
      <c r="G184" s="42" t="s">
        <v>23</v>
      </c>
      <c r="H184" s="43" t="s">
        <v>24</v>
      </c>
    </row>
    <row r="185" spans="1:8" ht="15">
      <c r="A185" s="44" t="s">
        <v>31</v>
      </c>
      <c r="B185" s="45">
        <v>2</v>
      </c>
      <c r="C185" s="46">
        <v>72.33</v>
      </c>
      <c r="D185" s="47">
        <v>7</v>
      </c>
      <c r="E185" s="48"/>
      <c r="F185" s="48">
        <v>1</v>
      </c>
      <c r="G185" s="48"/>
      <c r="H185" s="49">
        <f aca="true" t="shared" si="17" ref="H185:H190">C185+D185*5+E185*10+-F185*10-G185*5</f>
        <v>97.33</v>
      </c>
    </row>
    <row r="186" spans="1:8" ht="15">
      <c r="A186" s="44"/>
      <c r="B186" s="45">
        <v>3</v>
      </c>
      <c r="C186" s="46">
        <v>70.66</v>
      </c>
      <c r="D186" s="47">
        <v>2</v>
      </c>
      <c r="E186" s="48"/>
      <c r="F186" s="48"/>
      <c r="G186" s="48"/>
      <c r="H186" s="49">
        <f t="shared" si="17"/>
        <v>80.66</v>
      </c>
    </row>
    <row r="187" spans="1:8" ht="15">
      <c r="A187" s="44"/>
      <c r="B187" s="45">
        <v>5</v>
      </c>
      <c r="C187" s="46">
        <v>53.34</v>
      </c>
      <c r="D187" s="47">
        <v>3</v>
      </c>
      <c r="E187" s="48"/>
      <c r="F187" s="48"/>
      <c r="G187" s="48"/>
      <c r="H187" s="49">
        <f t="shared" si="17"/>
        <v>68.34</v>
      </c>
    </row>
    <row r="188" spans="1:8" ht="15">
      <c r="A188" s="44"/>
      <c r="B188" s="45">
        <v>6</v>
      </c>
      <c r="C188" s="46">
        <v>66.3</v>
      </c>
      <c r="D188" s="47"/>
      <c r="E188" s="48"/>
      <c r="F188" s="48"/>
      <c r="G188" s="48"/>
      <c r="H188" s="49">
        <f t="shared" si="17"/>
        <v>66.3</v>
      </c>
    </row>
    <row r="189" spans="1:8" ht="15">
      <c r="A189" s="44"/>
      <c r="B189" s="45">
        <v>7</v>
      </c>
      <c r="C189" s="46">
        <v>57.79</v>
      </c>
      <c r="D189" s="47">
        <v>1</v>
      </c>
      <c r="E189" s="48"/>
      <c r="F189" s="48"/>
      <c r="G189" s="48"/>
      <c r="H189" s="49">
        <f t="shared" si="17"/>
        <v>62.79</v>
      </c>
    </row>
    <row r="190" spans="1:8" ht="15">
      <c r="A190" s="44"/>
      <c r="B190" s="45"/>
      <c r="C190" s="46"/>
      <c r="D190" s="47"/>
      <c r="E190" s="48"/>
      <c r="F190" s="48"/>
      <c r="G190" s="48"/>
      <c r="H190" s="49">
        <f t="shared" si="17"/>
        <v>0</v>
      </c>
    </row>
    <row r="191" spans="1:8" ht="15.75" thickBot="1">
      <c r="A191" s="50" t="s">
        <v>26</v>
      </c>
      <c r="B191" s="51"/>
      <c r="C191" s="52">
        <f>C185+C186+C187+C188+C189+C190</f>
        <v>320.42</v>
      </c>
      <c r="D191" s="53">
        <f>(D185+D186+D187+D188+D189+D190)*5</f>
        <v>65</v>
      </c>
      <c r="E191" s="54">
        <f>(E185+E186+E187+E188+E189+E190)*10</f>
        <v>0</v>
      </c>
      <c r="F191" s="54">
        <f>(F185+F186+F187+F188+F189+F190)*10</f>
        <v>10</v>
      </c>
      <c r="G191" s="54">
        <f>(G185+G186+G187+G188+G189+G190)*5</f>
        <v>0</v>
      </c>
      <c r="H191" s="55">
        <f>C191+D191+E191+-F191-G191</f>
        <v>375.42</v>
      </c>
    </row>
    <row r="192" spans="1:8" ht="15.75" thickBot="1">
      <c r="A192" s="56"/>
      <c r="B192" s="57"/>
      <c r="C192" s="58"/>
      <c r="D192" s="59">
        <f>D191/5</f>
        <v>13</v>
      </c>
      <c r="E192" s="60"/>
      <c r="F192" s="60"/>
      <c r="G192" s="60"/>
      <c r="H192" s="61">
        <f>H185+H186+H187+H188+H189+H190</f>
        <v>375.42</v>
      </c>
    </row>
    <row r="193" ht="18">
      <c r="A193" s="9"/>
    </row>
    <row r="194" spans="1:2" ht="15">
      <c r="A194" s="7"/>
      <c r="B194" s="7"/>
    </row>
    <row r="195" spans="1:8" ht="15">
      <c r="A195" s="15"/>
      <c r="B195" s="15"/>
      <c r="C195" s="15"/>
      <c r="D195" s="15"/>
      <c r="E195" s="15"/>
      <c r="F195" s="15"/>
      <c r="G195" s="15"/>
      <c r="H195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ht="18.75" thickBot="1">
      <c r="A1" s="9" t="s">
        <v>10</v>
      </c>
    </row>
    <row r="2" spans="1:8" ht="15">
      <c r="A2" s="39" t="s">
        <v>18</v>
      </c>
      <c r="B2" s="40" t="s">
        <v>19</v>
      </c>
      <c r="C2" s="41" t="s">
        <v>20</v>
      </c>
      <c r="D2" s="40" t="s">
        <v>1</v>
      </c>
      <c r="E2" s="42" t="s">
        <v>21</v>
      </c>
      <c r="F2" s="42" t="s">
        <v>22</v>
      </c>
      <c r="G2" s="42" t="s">
        <v>23</v>
      </c>
      <c r="H2" s="43" t="s">
        <v>24</v>
      </c>
    </row>
    <row r="3" spans="1:8" ht="15">
      <c r="A3" s="44" t="s">
        <v>46</v>
      </c>
      <c r="B3" s="45">
        <v>2</v>
      </c>
      <c r="C3" s="46">
        <v>49.41</v>
      </c>
      <c r="D3" s="47"/>
      <c r="E3" s="48"/>
      <c r="F3" s="48">
        <v>1</v>
      </c>
      <c r="G3" s="48"/>
      <c r="H3" s="49">
        <f aca="true" t="shared" si="0" ref="H3:H8">C3+D3*5+E3*10+-F3*10-G3*5</f>
        <v>39.41</v>
      </c>
    </row>
    <row r="4" spans="1:8" ht="15">
      <c r="A4" s="44"/>
      <c r="B4" s="45">
        <v>3</v>
      </c>
      <c r="C4" s="46">
        <v>44.97</v>
      </c>
      <c r="D4" s="47"/>
      <c r="E4" s="48"/>
      <c r="F4" s="48"/>
      <c r="G4" s="48"/>
      <c r="H4" s="49">
        <f t="shared" si="0"/>
        <v>44.97</v>
      </c>
    </row>
    <row r="5" spans="1:8" ht="15">
      <c r="A5" s="44"/>
      <c r="B5" s="45">
        <v>5</v>
      </c>
      <c r="C5" s="46">
        <v>36.14</v>
      </c>
      <c r="D5" s="47">
        <v>2</v>
      </c>
      <c r="E5" s="48"/>
      <c r="F5" s="48"/>
      <c r="G5" s="48"/>
      <c r="H5" s="49">
        <f t="shared" si="0"/>
        <v>46.14</v>
      </c>
    </row>
    <row r="6" spans="1:8" ht="15">
      <c r="A6" s="44"/>
      <c r="B6" s="45">
        <v>6</v>
      </c>
      <c r="C6" s="46">
        <v>43.6</v>
      </c>
      <c r="D6" s="47"/>
      <c r="E6" s="48"/>
      <c r="F6" s="48"/>
      <c r="G6" s="48"/>
      <c r="H6" s="49">
        <f t="shared" si="0"/>
        <v>43.6</v>
      </c>
    </row>
    <row r="7" spans="1:8" ht="15">
      <c r="A7" s="44"/>
      <c r="B7" s="45">
        <v>7</v>
      </c>
      <c r="C7" s="46">
        <v>47.5</v>
      </c>
      <c r="D7" s="47"/>
      <c r="E7" s="48"/>
      <c r="F7" s="48"/>
      <c r="G7" s="48"/>
      <c r="H7" s="49">
        <f t="shared" si="0"/>
        <v>47.5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26</v>
      </c>
      <c r="B9" s="51"/>
      <c r="C9" s="52">
        <f>C3+C4+C5+C6+C7+C8</f>
        <v>221.61999999999998</v>
      </c>
      <c r="D9" s="53">
        <f>(D3+D4+D5+D6+D7+D8)*5</f>
        <v>10</v>
      </c>
      <c r="E9" s="54">
        <f>(E3+E4+E5+E6+E7+E8)*10</f>
        <v>0</v>
      </c>
      <c r="F9" s="54">
        <f>(F3+F4+F5+F6+F7+F8)*10</f>
        <v>10</v>
      </c>
      <c r="G9" s="54">
        <f>(G3+G4+G5+G6+G7+G8)*5</f>
        <v>0</v>
      </c>
      <c r="H9" s="55">
        <f>C9+D9+E9+-F9-G9</f>
        <v>221.61999999999998</v>
      </c>
    </row>
    <row r="10" spans="1:8" ht="15.75" thickBot="1">
      <c r="A10" s="56"/>
      <c r="B10" s="57"/>
      <c r="C10" s="58"/>
      <c r="D10" s="59">
        <f>D9/5</f>
        <v>2</v>
      </c>
      <c r="E10" s="60"/>
      <c r="F10" s="60"/>
      <c r="G10" s="60"/>
      <c r="H10" s="61">
        <f>H3+H4+H5+H6+H7+H8</f>
        <v>221.61999999999998</v>
      </c>
    </row>
    <row r="11" spans="1:8" ht="15.75" thickBot="1">
      <c r="A11" s="62"/>
      <c r="B11" s="5"/>
      <c r="C11" s="4"/>
      <c r="D11" s="5"/>
      <c r="E11" s="3"/>
      <c r="F11" s="3"/>
      <c r="G11" s="3"/>
      <c r="H11" s="4"/>
    </row>
    <row r="12" spans="1:8" ht="15">
      <c r="A12" s="39" t="s">
        <v>18</v>
      </c>
      <c r="B12" s="40" t="s">
        <v>19</v>
      </c>
      <c r="C12" s="41" t="s">
        <v>20</v>
      </c>
      <c r="D12" s="40" t="s">
        <v>1</v>
      </c>
      <c r="E12" s="42" t="s">
        <v>21</v>
      </c>
      <c r="F12" s="42" t="s">
        <v>22</v>
      </c>
      <c r="G12" s="42" t="s">
        <v>23</v>
      </c>
      <c r="H12" s="43" t="s">
        <v>24</v>
      </c>
    </row>
    <row r="13" spans="1:8" ht="15">
      <c r="A13" s="44" t="s">
        <v>47</v>
      </c>
      <c r="B13" s="45">
        <v>2</v>
      </c>
      <c r="C13" s="46">
        <v>52.49</v>
      </c>
      <c r="D13" s="47"/>
      <c r="E13" s="48"/>
      <c r="F13" s="48">
        <v>1</v>
      </c>
      <c r="G13" s="48"/>
      <c r="H13" s="49">
        <f aca="true" t="shared" si="1" ref="H13:H18">C13+D13*5+E13*10+-F13*10-G13*5</f>
        <v>42.49</v>
      </c>
    </row>
    <row r="14" spans="1:8" ht="15">
      <c r="A14" s="44"/>
      <c r="B14" s="45">
        <v>3</v>
      </c>
      <c r="C14" s="46">
        <v>55.64</v>
      </c>
      <c r="D14" s="47"/>
      <c r="E14" s="48"/>
      <c r="F14" s="48"/>
      <c r="G14" s="48"/>
      <c r="H14" s="49">
        <f t="shared" si="1"/>
        <v>55.64</v>
      </c>
    </row>
    <row r="15" spans="1:8" ht="15">
      <c r="A15" s="44"/>
      <c r="B15" s="45">
        <v>5</v>
      </c>
      <c r="C15" s="46">
        <v>41.73</v>
      </c>
      <c r="D15" s="47">
        <v>4</v>
      </c>
      <c r="E15" s="48"/>
      <c r="F15" s="48"/>
      <c r="G15" s="48"/>
      <c r="H15" s="49">
        <f t="shared" si="1"/>
        <v>61.73</v>
      </c>
    </row>
    <row r="16" spans="1:8" ht="15">
      <c r="A16" s="44"/>
      <c r="B16" s="45">
        <v>6</v>
      </c>
      <c r="C16" s="46">
        <v>48.87</v>
      </c>
      <c r="D16" s="47">
        <v>1</v>
      </c>
      <c r="E16" s="48"/>
      <c r="F16" s="48"/>
      <c r="G16" s="48"/>
      <c r="H16" s="49">
        <f t="shared" si="1"/>
        <v>53.87</v>
      </c>
    </row>
    <row r="17" spans="1:8" ht="15">
      <c r="A17" s="44"/>
      <c r="B17" s="45">
        <v>7</v>
      </c>
      <c r="C17" s="46">
        <v>48.34</v>
      </c>
      <c r="D17" s="47"/>
      <c r="E17" s="48"/>
      <c r="F17" s="48"/>
      <c r="G17" s="48"/>
      <c r="H17" s="49">
        <f t="shared" si="1"/>
        <v>48.34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26</v>
      </c>
      <c r="B19" s="51"/>
      <c r="C19" s="52">
        <f>C13+C14+C15+C16+C17+C18</f>
        <v>247.07</v>
      </c>
      <c r="D19" s="53">
        <f>(D13+D14+D15+D16+D17+D18)*5</f>
        <v>25</v>
      </c>
      <c r="E19" s="54">
        <f>(E13+E14+E15+E16+E17+E18)*10</f>
        <v>0</v>
      </c>
      <c r="F19" s="54">
        <f>(F13+F14+F15+F16+F17+F18)*10</f>
        <v>10</v>
      </c>
      <c r="G19" s="54">
        <f>(G13+G14+G15+G16+G17+G18)*5</f>
        <v>0</v>
      </c>
      <c r="H19" s="55">
        <f>C19+D19+E19+-F19-G19</f>
        <v>262.07</v>
      </c>
    </row>
    <row r="20" spans="1:8" ht="15.75" thickBot="1">
      <c r="A20" s="56"/>
      <c r="B20" s="57"/>
      <c r="C20" s="58"/>
      <c r="D20" s="59">
        <f>D19/5</f>
        <v>5</v>
      </c>
      <c r="E20" s="60"/>
      <c r="F20" s="60"/>
      <c r="G20" s="60"/>
      <c r="H20" s="61">
        <f>H13+H14+H15+H16+H17+H18</f>
        <v>262.07</v>
      </c>
    </row>
    <row r="21" spans="1:8" ht="15.75" thickBot="1">
      <c r="A21" s="62"/>
      <c r="B21" s="5"/>
      <c r="C21" s="4"/>
      <c r="D21" s="5"/>
      <c r="E21" s="3"/>
      <c r="F21" s="3"/>
      <c r="G21" s="3"/>
      <c r="H21" s="4"/>
    </row>
    <row r="22" spans="1:8" ht="15">
      <c r="A22" s="39" t="s">
        <v>18</v>
      </c>
      <c r="B22" s="40" t="s">
        <v>19</v>
      </c>
      <c r="C22" s="41" t="s">
        <v>20</v>
      </c>
      <c r="D22" s="40" t="s">
        <v>1</v>
      </c>
      <c r="E22" s="42" t="s">
        <v>21</v>
      </c>
      <c r="F22" s="42" t="s">
        <v>22</v>
      </c>
      <c r="G22" s="42" t="s">
        <v>23</v>
      </c>
      <c r="H22" s="43" t="s">
        <v>24</v>
      </c>
    </row>
    <row r="23" spans="1:8" ht="15">
      <c r="A23" s="44" t="s">
        <v>48</v>
      </c>
      <c r="B23" s="45">
        <v>2</v>
      </c>
      <c r="C23" s="46">
        <v>51.42</v>
      </c>
      <c r="D23" s="47">
        <v>2</v>
      </c>
      <c r="E23" s="48"/>
      <c r="F23" s="48"/>
      <c r="G23" s="48"/>
      <c r="H23" s="49">
        <f aca="true" t="shared" si="2" ref="H23:H28">C23+D23*5+E23*10+-F23*10-G23*5</f>
        <v>61.42</v>
      </c>
    </row>
    <row r="24" spans="1:8" ht="15">
      <c r="A24" s="44"/>
      <c r="B24" s="45">
        <v>3</v>
      </c>
      <c r="C24" s="46">
        <v>50.03</v>
      </c>
      <c r="D24" s="47">
        <v>1</v>
      </c>
      <c r="E24" s="48"/>
      <c r="F24" s="48"/>
      <c r="G24" s="48"/>
      <c r="H24" s="49">
        <f t="shared" si="2"/>
        <v>55.03</v>
      </c>
    </row>
    <row r="25" spans="1:8" ht="15">
      <c r="A25" s="44"/>
      <c r="B25" s="45">
        <v>5</v>
      </c>
      <c r="C25" s="46">
        <v>37.93</v>
      </c>
      <c r="D25" s="47">
        <v>1</v>
      </c>
      <c r="E25" s="48"/>
      <c r="F25" s="48"/>
      <c r="G25" s="48"/>
      <c r="H25" s="49">
        <f t="shared" si="2"/>
        <v>42.93</v>
      </c>
    </row>
    <row r="26" spans="1:8" ht="15">
      <c r="A26" s="44"/>
      <c r="B26" s="45">
        <v>6</v>
      </c>
      <c r="C26" s="46">
        <v>42.42</v>
      </c>
      <c r="D26" s="47">
        <v>4</v>
      </c>
      <c r="E26" s="48"/>
      <c r="F26" s="48"/>
      <c r="G26" s="48"/>
      <c r="H26" s="49">
        <f t="shared" si="2"/>
        <v>62.42</v>
      </c>
    </row>
    <row r="27" spans="1:8" ht="15">
      <c r="A27" s="44"/>
      <c r="B27" s="45">
        <v>7</v>
      </c>
      <c r="C27" s="46">
        <v>48.47</v>
      </c>
      <c r="D27" s="47">
        <v>2</v>
      </c>
      <c r="E27" s="48"/>
      <c r="F27" s="48"/>
      <c r="G27" s="48"/>
      <c r="H27" s="49">
        <f t="shared" si="2"/>
        <v>58.47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.75" thickBot="1">
      <c r="A29" s="50" t="s">
        <v>26</v>
      </c>
      <c r="B29" s="51"/>
      <c r="C29" s="52">
        <f>C23+C24+C25+C26+C27+C28</f>
        <v>230.27</v>
      </c>
      <c r="D29" s="53">
        <f>(D23+D24+D25+D26+D27+D28)*5</f>
        <v>50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280.27</v>
      </c>
    </row>
    <row r="30" spans="1:8" ht="15.75" thickBot="1">
      <c r="A30" s="56"/>
      <c r="B30" s="57"/>
      <c r="C30" s="58"/>
      <c r="D30" s="59">
        <f>D29/5</f>
        <v>10</v>
      </c>
      <c r="E30" s="60"/>
      <c r="F30" s="60"/>
      <c r="G30" s="60"/>
      <c r="H30" s="61">
        <f>H23+H24+H25+H26+H27+H28</f>
        <v>280.27</v>
      </c>
    </row>
    <row r="32" spans="1:8" ht="15">
      <c r="A32" s="1"/>
      <c r="B32" s="1"/>
      <c r="C32" s="1"/>
      <c r="D32" s="1"/>
      <c r="E32" s="1"/>
      <c r="F32" s="1"/>
      <c r="G32" s="1"/>
      <c r="H32" s="1"/>
    </row>
    <row r="33" ht="18.75" thickBot="1">
      <c r="A33" s="9" t="s">
        <v>50</v>
      </c>
    </row>
    <row r="34" spans="1:8" ht="15">
      <c r="A34" s="39" t="s">
        <v>18</v>
      </c>
      <c r="B34" s="40" t="s">
        <v>19</v>
      </c>
      <c r="C34" s="41" t="s">
        <v>20</v>
      </c>
      <c r="D34" s="40" t="s">
        <v>1</v>
      </c>
      <c r="E34" s="42" t="s">
        <v>21</v>
      </c>
      <c r="F34" s="42" t="s">
        <v>22</v>
      </c>
      <c r="G34" s="42" t="s">
        <v>23</v>
      </c>
      <c r="H34" s="43" t="s">
        <v>24</v>
      </c>
    </row>
    <row r="35" spans="1:8" ht="15">
      <c r="A35" s="44" t="s">
        <v>49</v>
      </c>
      <c r="B35" s="45">
        <v>2</v>
      </c>
      <c r="C35" s="46">
        <v>71.35</v>
      </c>
      <c r="D35" s="47"/>
      <c r="E35" s="48"/>
      <c r="F35" s="48">
        <v>1</v>
      </c>
      <c r="G35" s="48"/>
      <c r="H35" s="49">
        <f aca="true" t="shared" si="3" ref="H35:H40">C35+D35*5+E35*10+-F35*10-G35*5</f>
        <v>61.349999999999994</v>
      </c>
    </row>
    <row r="36" spans="1:8" ht="15">
      <c r="A36" s="44"/>
      <c r="B36" s="45">
        <v>3</v>
      </c>
      <c r="C36" s="46">
        <v>72.83</v>
      </c>
      <c r="D36" s="47">
        <v>5</v>
      </c>
      <c r="E36" s="48"/>
      <c r="F36" s="48"/>
      <c r="G36" s="48"/>
      <c r="H36" s="49">
        <f t="shared" si="3"/>
        <v>97.83</v>
      </c>
    </row>
    <row r="37" spans="1:8" ht="15">
      <c r="A37" s="44"/>
      <c r="B37" s="45">
        <v>5</v>
      </c>
      <c r="C37" s="46">
        <v>46.44</v>
      </c>
      <c r="D37" s="47"/>
      <c r="E37" s="48"/>
      <c r="F37" s="48"/>
      <c r="G37" s="48"/>
      <c r="H37" s="49">
        <f t="shared" si="3"/>
        <v>46.44</v>
      </c>
    </row>
    <row r="38" spans="1:8" ht="15">
      <c r="A38" s="44"/>
      <c r="B38" s="45">
        <v>6</v>
      </c>
      <c r="C38" s="46">
        <v>57.94</v>
      </c>
      <c r="D38" s="47">
        <v>3</v>
      </c>
      <c r="E38" s="48"/>
      <c r="F38" s="48"/>
      <c r="G38" s="48"/>
      <c r="H38" s="49">
        <f t="shared" si="3"/>
        <v>72.94</v>
      </c>
    </row>
    <row r="39" spans="1:8" ht="15">
      <c r="A39" s="44"/>
      <c r="B39" s="45">
        <v>7</v>
      </c>
      <c r="C39" s="46">
        <v>54.53</v>
      </c>
      <c r="D39" s="47">
        <v>1</v>
      </c>
      <c r="E39" s="48"/>
      <c r="F39" s="48"/>
      <c r="G39" s="48"/>
      <c r="H39" s="49">
        <f t="shared" si="3"/>
        <v>59.53</v>
      </c>
    </row>
    <row r="40" spans="1:8" ht="15">
      <c r="A40" s="44"/>
      <c r="B40" s="45"/>
      <c r="C40" s="46"/>
      <c r="D40" s="47"/>
      <c r="E40" s="48"/>
      <c r="F40" s="48"/>
      <c r="G40" s="48"/>
      <c r="H40" s="49">
        <f t="shared" si="3"/>
        <v>0</v>
      </c>
    </row>
    <row r="41" spans="1:8" ht="15.75" thickBot="1">
      <c r="A41" s="50" t="s">
        <v>26</v>
      </c>
      <c r="B41" s="51"/>
      <c r="C41" s="52">
        <f>C35+C36+C37+C38+C39+C40</f>
        <v>303.09000000000003</v>
      </c>
      <c r="D41" s="53">
        <f>(D35+D36+D37+D38+D39+D40)*5</f>
        <v>45</v>
      </c>
      <c r="E41" s="54">
        <f>(E35+E36+E37+E38+E39+E40)*10</f>
        <v>0</v>
      </c>
      <c r="F41" s="54">
        <f>(F35+F36+F37+F38+F39+F40)*10</f>
        <v>10</v>
      </c>
      <c r="G41" s="54">
        <f>(G35+G36+G37+G38+G39+G40)*5</f>
        <v>0</v>
      </c>
      <c r="H41" s="55">
        <f>C41+D41+E41+-F41-G41</f>
        <v>338.09000000000003</v>
      </c>
    </row>
    <row r="42" spans="1:8" ht="15.75" thickBot="1">
      <c r="A42" s="56"/>
      <c r="B42" s="57"/>
      <c r="C42" s="58"/>
      <c r="D42" s="59">
        <f>D41/5</f>
        <v>9</v>
      </c>
      <c r="E42" s="60"/>
      <c r="F42" s="60"/>
      <c r="G42" s="60"/>
      <c r="H42" s="61">
        <f>H35+H36+H37+H38+H39+H40</f>
        <v>338.09000000000003</v>
      </c>
    </row>
    <row r="43" spans="1:8" ht="15">
      <c r="A43" s="30"/>
      <c r="B43" s="31"/>
      <c r="C43" s="32"/>
      <c r="D43" s="37"/>
      <c r="E43" s="112"/>
      <c r="F43" s="112"/>
      <c r="G43" s="112"/>
      <c r="H43" s="29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8.75" thickBot="1">
      <c r="A45" s="11" t="s">
        <v>6</v>
      </c>
      <c r="B45" s="5"/>
      <c r="C45" s="4"/>
      <c r="D45" s="5"/>
      <c r="E45" s="3"/>
      <c r="F45" s="3"/>
      <c r="G45" s="3"/>
      <c r="H45" s="4"/>
    </row>
    <row r="46" spans="1:8" ht="15">
      <c r="A46" s="39" t="s">
        <v>18</v>
      </c>
      <c r="B46" s="40" t="s">
        <v>19</v>
      </c>
      <c r="C46" s="41" t="s">
        <v>20</v>
      </c>
      <c r="D46" s="40" t="s">
        <v>1</v>
      </c>
      <c r="E46" s="42" t="s">
        <v>21</v>
      </c>
      <c r="F46" s="42" t="s">
        <v>22</v>
      </c>
      <c r="G46" s="42" t="s">
        <v>23</v>
      </c>
      <c r="H46" s="43" t="s">
        <v>24</v>
      </c>
    </row>
    <row r="47" spans="1:8" ht="15">
      <c r="A47" s="44" t="s">
        <v>51</v>
      </c>
      <c r="B47" s="45">
        <v>2</v>
      </c>
      <c r="C47" s="46">
        <v>51.5</v>
      </c>
      <c r="D47" s="47">
        <v>1</v>
      </c>
      <c r="E47" s="48"/>
      <c r="F47" s="48"/>
      <c r="G47" s="48"/>
      <c r="H47" s="49">
        <f aca="true" t="shared" si="4" ref="H47:H52">C47+D47*5+E47*10+-F47*10-G47*5</f>
        <v>56.5</v>
      </c>
    </row>
    <row r="48" spans="1:8" ht="15">
      <c r="A48" s="44"/>
      <c r="B48" s="45">
        <v>3</v>
      </c>
      <c r="C48" s="46">
        <v>41.43</v>
      </c>
      <c r="D48" s="47">
        <v>2</v>
      </c>
      <c r="E48" s="48"/>
      <c r="F48" s="48"/>
      <c r="G48" s="48"/>
      <c r="H48" s="49">
        <f t="shared" si="4"/>
        <v>51.43</v>
      </c>
    </row>
    <row r="49" spans="1:8" ht="15">
      <c r="A49" s="44"/>
      <c r="B49" s="45">
        <v>5</v>
      </c>
      <c r="C49" s="46">
        <v>34.54</v>
      </c>
      <c r="D49" s="47">
        <v>1</v>
      </c>
      <c r="E49" s="48"/>
      <c r="F49" s="48"/>
      <c r="G49" s="48"/>
      <c r="H49" s="49">
        <f t="shared" si="4"/>
        <v>39.54</v>
      </c>
    </row>
    <row r="50" spans="1:8" ht="15">
      <c r="A50" s="44"/>
      <c r="B50" s="45">
        <v>6</v>
      </c>
      <c r="C50" s="46">
        <v>44.3</v>
      </c>
      <c r="D50" s="47">
        <v>1</v>
      </c>
      <c r="E50" s="48"/>
      <c r="F50" s="48"/>
      <c r="G50" s="48"/>
      <c r="H50" s="49">
        <f t="shared" si="4"/>
        <v>49.3</v>
      </c>
    </row>
    <row r="51" spans="1:8" ht="15">
      <c r="A51" s="44"/>
      <c r="B51" s="45">
        <v>7</v>
      </c>
      <c r="C51" s="46">
        <v>36.79</v>
      </c>
      <c r="D51" s="47">
        <v>1</v>
      </c>
      <c r="E51" s="48"/>
      <c r="F51" s="48"/>
      <c r="G51" s="48"/>
      <c r="H51" s="49">
        <f t="shared" si="4"/>
        <v>41.79</v>
      </c>
    </row>
    <row r="52" spans="1:8" ht="15">
      <c r="A52" s="44"/>
      <c r="B52" s="45"/>
      <c r="C52" s="46"/>
      <c r="D52" s="47"/>
      <c r="E52" s="48"/>
      <c r="F52" s="48"/>
      <c r="G52" s="48"/>
      <c r="H52" s="49">
        <f t="shared" si="4"/>
        <v>0</v>
      </c>
    </row>
    <row r="53" spans="1:8" ht="15.75" thickBot="1">
      <c r="A53" s="50" t="s">
        <v>26</v>
      </c>
      <c r="B53" s="51"/>
      <c r="C53" s="52">
        <f>C47+C48+C49+C50+C51+C52</f>
        <v>208.55999999999997</v>
      </c>
      <c r="D53" s="53">
        <f>(D47+D48+D49+D50+D51+D52)*5</f>
        <v>30</v>
      </c>
      <c r="E53" s="54">
        <f>(E47+E48+E49+E50+E51+E52)*10</f>
        <v>0</v>
      </c>
      <c r="F53" s="54">
        <f>(F47+F48+F49+F50+F51+F52)*10</f>
        <v>0</v>
      </c>
      <c r="G53" s="54">
        <f>(G47+G48+G49+G50+G51+G52)*5</f>
        <v>0</v>
      </c>
      <c r="H53" s="55">
        <f>C53+D53+E53+-F53-G53</f>
        <v>238.55999999999997</v>
      </c>
    </row>
    <row r="54" spans="1:8" ht="15.75" thickBot="1">
      <c r="A54" s="56"/>
      <c r="B54" s="57"/>
      <c r="C54" s="58"/>
      <c r="D54" s="59">
        <f>D53/5</f>
        <v>6</v>
      </c>
      <c r="E54" s="60"/>
      <c r="F54" s="60"/>
      <c r="G54" s="60"/>
      <c r="H54" s="61">
        <f>H47+H48+H49+H50+H51+H52</f>
        <v>238.55999999999997</v>
      </c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8.75" thickBot="1">
      <c r="A57" s="2" t="s">
        <v>7</v>
      </c>
      <c r="B57" s="5"/>
      <c r="C57" s="4"/>
      <c r="D57" s="5"/>
      <c r="E57" s="3"/>
      <c r="F57" s="3"/>
      <c r="G57" s="3"/>
      <c r="H57" s="4"/>
    </row>
    <row r="58" spans="1:8" ht="15">
      <c r="A58" s="69" t="s">
        <v>18</v>
      </c>
      <c r="B58" s="70" t="s">
        <v>19</v>
      </c>
      <c r="C58" s="71" t="s">
        <v>20</v>
      </c>
      <c r="D58" s="70" t="s">
        <v>1</v>
      </c>
      <c r="E58" s="72" t="s">
        <v>21</v>
      </c>
      <c r="F58" s="72" t="s">
        <v>22</v>
      </c>
      <c r="G58" s="72" t="s">
        <v>23</v>
      </c>
      <c r="H58" s="73" t="s">
        <v>24</v>
      </c>
    </row>
    <row r="59" spans="1:8" ht="15">
      <c r="A59" s="74" t="s">
        <v>45</v>
      </c>
      <c r="B59" s="45">
        <v>2</v>
      </c>
      <c r="C59" s="75">
        <v>66.94</v>
      </c>
      <c r="D59" s="76">
        <v>1</v>
      </c>
      <c r="E59" s="77"/>
      <c r="F59" s="77"/>
      <c r="G59" s="77"/>
      <c r="H59" s="78">
        <f aca="true" t="shared" si="5" ref="H59:H64">C59+D59*5+E59*10+-F59*10-G59*5</f>
        <v>71.94</v>
      </c>
    </row>
    <row r="60" spans="1:8" ht="15">
      <c r="A60" s="74"/>
      <c r="B60" s="45">
        <v>3</v>
      </c>
      <c r="C60" s="75">
        <v>63.82</v>
      </c>
      <c r="D60" s="76">
        <v>3</v>
      </c>
      <c r="E60" s="77"/>
      <c r="F60" s="77"/>
      <c r="G60" s="77"/>
      <c r="H60" s="78">
        <f t="shared" si="5"/>
        <v>78.82</v>
      </c>
    </row>
    <row r="61" spans="1:8" ht="15">
      <c r="A61" s="74"/>
      <c r="B61" s="45">
        <v>5</v>
      </c>
      <c r="C61" s="75">
        <v>60.48</v>
      </c>
      <c r="D61" s="76">
        <v>3</v>
      </c>
      <c r="E61" s="77"/>
      <c r="F61" s="77"/>
      <c r="G61" s="77"/>
      <c r="H61" s="78">
        <f t="shared" si="5"/>
        <v>75.47999999999999</v>
      </c>
    </row>
    <row r="62" spans="1:8" ht="15">
      <c r="A62" s="74"/>
      <c r="B62" s="45">
        <v>6</v>
      </c>
      <c r="C62" s="75">
        <v>73.66</v>
      </c>
      <c r="D62" s="76">
        <v>2</v>
      </c>
      <c r="E62" s="77"/>
      <c r="F62" s="77"/>
      <c r="G62" s="77"/>
      <c r="H62" s="78">
        <f t="shared" si="5"/>
        <v>83.66</v>
      </c>
    </row>
    <row r="63" spans="1:8" ht="15">
      <c r="A63" s="74"/>
      <c r="B63" s="45">
        <v>7</v>
      </c>
      <c r="C63" s="75">
        <v>62.81</v>
      </c>
      <c r="D63" s="76">
        <v>1</v>
      </c>
      <c r="E63" s="77"/>
      <c r="F63" s="77"/>
      <c r="G63" s="77"/>
      <c r="H63" s="78">
        <f t="shared" si="5"/>
        <v>67.81</v>
      </c>
    </row>
    <row r="64" spans="1:8" ht="15">
      <c r="A64" s="74"/>
      <c r="B64" s="45"/>
      <c r="C64" s="75"/>
      <c r="D64" s="76"/>
      <c r="E64" s="77"/>
      <c r="F64" s="77"/>
      <c r="G64" s="77"/>
      <c r="H64" s="78">
        <f t="shared" si="5"/>
        <v>0</v>
      </c>
    </row>
    <row r="65" spans="1:8" ht="15.75" thickBot="1">
      <c r="A65" s="79" t="s">
        <v>26</v>
      </c>
      <c r="B65" s="80"/>
      <c r="C65" s="81">
        <f>C59+C60+C61+C62+C63+C64</f>
        <v>327.71</v>
      </c>
      <c r="D65" s="82">
        <f>(D59+D60+D61+D62+D63+D64)*5</f>
        <v>50</v>
      </c>
      <c r="E65" s="83">
        <f>(E59+E60+E61+E62+E63+E64)*10</f>
        <v>0</v>
      </c>
      <c r="F65" s="83">
        <f>(F59+F60+F61+F62+F63+F64)*10</f>
        <v>0</v>
      </c>
      <c r="G65" s="83">
        <f>(G59+G60+G61+G62+G63+G64)*5</f>
        <v>0</v>
      </c>
      <c r="H65" s="84">
        <f>C65+D65+E65+-F65-G65</f>
        <v>377.71</v>
      </c>
    </row>
    <row r="66" spans="1:8" ht="15.75" thickBot="1">
      <c r="A66" s="85"/>
      <c r="B66" s="86"/>
      <c r="C66" s="87"/>
      <c r="D66" s="88">
        <f>D65/5</f>
        <v>10</v>
      </c>
      <c r="E66" s="89"/>
      <c r="F66" s="89"/>
      <c r="G66" s="89"/>
      <c r="H66" s="90">
        <f>H59+H60+H61+H62+H63+H64</f>
        <v>377.71</v>
      </c>
    </row>
    <row r="67" spans="1:8" ht="15">
      <c r="A67" s="91"/>
      <c r="B67" s="92"/>
      <c r="C67" s="93"/>
      <c r="D67" s="94"/>
      <c r="E67" s="95"/>
      <c r="F67" s="95"/>
      <c r="G67" s="95"/>
      <c r="H67" s="96"/>
    </row>
    <row r="68" s="15" customFormat="1" ht="15"/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">
      <c r="A1" s="100" t="s">
        <v>0</v>
      </c>
      <c r="B1" s="100" t="s">
        <v>1</v>
      </c>
      <c r="C1" s="97" t="s">
        <v>2</v>
      </c>
    </row>
    <row r="2" spans="1:3" ht="15">
      <c r="A2" s="6" t="s">
        <v>32</v>
      </c>
      <c r="B2" s="3">
        <v>3</v>
      </c>
      <c r="C2" s="4">
        <v>153.08</v>
      </c>
    </row>
    <row r="3" spans="1:3" ht="15">
      <c r="A3" s="6" t="s">
        <v>25</v>
      </c>
      <c r="B3" s="3">
        <v>1</v>
      </c>
      <c r="C3" s="4">
        <v>161.08</v>
      </c>
    </row>
    <row r="4" spans="1:3" ht="15">
      <c r="A4" s="6" t="s">
        <v>38</v>
      </c>
      <c r="B4" s="3">
        <v>1</v>
      </c>
      <c r="C4" s="4">
        <v>171.44</v>
      </c>
    </row>
    <row r="5" spans="1:3" ht="15">
      <c r="A5" s="6" t="s">
        <v>43</v>
      </c>
      <c r="B5" s="3">
        <v>6</v>
      </c>
      <c r="C5" s="4">
        <v>199.02</v>
      </c>
    </row>
    <row r="6" spans="1:3" ht="15">
      <c r="A6" s="6" t="s">
        <v>27</v>
      </c>
      <c r="B6" s="3">
        <v>11</v>
      </c>
      <c r="C6" s="4">
        <v>202.33</v>
      </c>
    </row>
    <row r="7" spans="1:3" ht="15">
      <c r="A7" s="6" t="s">
        <v>35</v>
      </c>
      <c r="B7" s="3">
        <v>2</v>
      </c>
      <c r="C7" s="4">
        <v>203.62</v>
      </c>
    </row>
    <row r="8" spans="1:3" ht="15">
      <c r="A8" s="6" t="s">
        <v>46</v>
      </c>
      <c r="B8" s="3">
        <v>2</v>
      </c>
      <c r="C8" s="4">
        <v>221.62</v>
      </c>
    </row>
    <row r="9" spans="1:3" ht="15">
      <c r="A9" s="6" t="s">
        <v>28</v>
      </c>
      <c r="B9" s="3">
        <v>13</v>
      </c>
      <c r="C9" s="4">
        <v>222.86</v>
      </c>
    </row>
    <row r="10" spans="1:3" ht="15">
      <c r="A10" s="6" t="s">
        <v>39</v>
      </c>
      <c r="B10" s="3">
        <v>2</v>
      </c>
      <c r="C10" s="4">
        <v>231.78</v>
      </c>
    </row>
    <row r="11" spans="1:3" ht="15">
      <c r="A11" s="6" t="s">
        <v>51</v>
      </c>
      <c r="B11" s="3">
        <v>6</v>
      </c>
      <c r="C11" s="4">
        <v>238.56</v>
      </c>
    </row>
    <row r="12" spans="1:3" ht="15">
      <c r="A12" s="6" t="s">
        <v>36</v>
      </c>
      <c r="B12" s="3">
        <v>5</v>
      </c>
      <c r="C12" s="4">
        <v>243.55</v>
      </c>
    </row>
    <row r="13" spans="1:3" ht="15">
      <c r="A13" s="6" t="s">
        <v>29</v>
      </c>
      <c r="B13" s="3">
        <v>9</v>
      </c>
      <c r="C13" s="4">
        <v>250.87</v>
      </c>
    </row>
    <row r="14" spans="1:3" ht="15">
      <c r="A14" s="6" t="s">
        <v>47</v>
      </c>
      <c r="B14" s="3">
        <v>5</v>
      </c>
      <c r="C14" s="4">
        <v>262.07</v>
      </c>
    </row>
    <row r="15" spans="1:3" ht="15">
      <c r="A15" s="6" t="s">
        <v>33</v>
      </c>
      <c r="B15" s="3">
        <v>10</v>
      </c>
      <c r="C15" s="4">
        <v>279.92</v>
      </c>
    </row>
    <row r="16" spans="1:3" ht="15">
      <c r="A16" s="6" t="s">
        <v>48</v>
      </c>
      <c r="B16" s="3">
        <v>10</v>
      </c>
      <c r="C16" s="4">
        <v>280.27</v>
      </c>
    </row>
    <row r="17" spans="1:3" ht="15">
      <c r="A17" s="6" t="s">
        <v>30</v>
      </c>
      <c r="B17" s="3">
        <v>3</v>
      </c>
      <c r="C17" s="4">
        <v>286.97</v>
      </c>
    </row>
    <row r="18" spans="1:3" ht="15">
      <c r="A18" s="6" t="s">
        <v>40</v>
      </c>
      <c r="B18" s="3">
        <v>18</v>
      </c>
      <c r="C18" s="4">
        <v>324.61</v>
      </c>
    </row>
    <row r="19" spans="1:3" ht="15">
      <c r="A19" s="6" t="s">
        <v>34</v>
      </c>
      <c r="B19" s="3">
        <v>6</v>
      </c>
      <c r="C19" s="4">
        <v>328.83</v>
      </c>
    </row>
    <row r="20" spans="1:3" ht="15">
      <c r="A20" s="6" t="s">
        <v>49</v>
      </c>
      <c r="B20" s="3">
        <v>9</v>
      </c>
      <c r="C20" s="4">
        <v>338.09</v>
      </c>
    </row>
    <row r="21" spans="1:3" ht="15">
      <c r="A21" s="6" t="s">
        <v>31</v>
      </c>
      <c r="B21" s="3">
        <v>13</v>
      </c>
      <c r="C21" s="4">
        <v>375.42</v>
      </c>
    </row>
    <row r="22" spans="1:3" ht="15">
      <c r="A22" s="6" t="s">
        <v>41</v>
      </c>
      <c r="B22" s="3">
        <v>11</v>
      </c>
      <c r="C22" s="4">
        <v>377.45</v>
      </c>
    </row>
    <row r="23" spans="1:3" ht="15">
      <c r="A23" s="6" t="s">
        <v>45</v>
      </c>
      <c r="B23" s="3">
        <v>10</v>
      </c>
      <c r="C23" s="4">
        <v>377.71</v>
      </c>
    </row>
    <row r="24" spans="1:3" ht="15">
      <c r="A24" s="6" t="s">
        <v>37</v>
      </c>
      <c r="B24" s="3">
        <v>4</v>
      </c>
      <c r="C24" s="4">
        <v>549.65</v>
      </c>
    </row>
    <row r="25" spans="1:3" ht="15">
      <c r="A25" s="6" t="s">
        <v>42</v>
      </c>
      <c r="B25" s="3">
        <v>15</v>
      </c>
      <c r="C25" s="4">
        <v>573.23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1"/>
    </sheetView>
  </sheetViews>
  <sheetFormatPr defaultColWidth="11.421875" defaultRowHeight="15"/>
  <cols>
    <col min="2" max="2" width="27.7109375" style="0" customWidth="1"/>
    <col min="3" max="3" width="8.7109375" style="3" customWidth="1"/>
    <col min="4" max="4" width="15.7109375" style="4" customWidth="1"/>
    <col min="5" max="5" width="16.8515625" style="5" customWidth="1"/>
    <col min="6" max="16384" width="8.7109375" style="0" customWidth="1"/>
  </cols>
  <sheetData>
    <row r="1" spans="1:5" s="10" customFormat="1" ht="18.75" thickBot="1">
      <c r="A1" s="114" t="s">
        <v>16</v>
      </c>
      <c r="B1" s="114"/>
      <c r="C1" s="114"/>
      <c r="D1" s="114"/>
      <c r="E1" s="115"/>
    </row>
    <row r="2" spans="1:5" ht="18">
      <c r="A2" s="25"/>
      <c r="B2" s="20" t="s">
        <v>0</v>
      </c>
      <c r="C2" s="21" t="s">
        <v>1</v>
      </c>
      <c r="D2" s="22" t="s">
        <v>2</v>
      </c>
      <c r="E2" s="23" t="s">
        <v>12</v>
      </c>
    </row>
    <row r="3" spans="1:5" ht="16.5" thickBot="1">
      <c r="A3" s="26"/>
      <c r="B3" s="17"/>
      <c r="C3" s="18"/>
      <c r="D3" s="19"/>
      <c r="E3" s="24">
        <v>31</v>
      </c>
    </row>
    <row r="4" ht="15">
      <c r="A4" s="10" t="s">
        <v>3</v>
      </c>
    </row>
    <row r="5" spans="2:5" ht="15">
      <c r="B5" s="105" t="s">
        <v>58</v>
      </c>
      <c r="C5" s="106">
        <v>0</v>
      </c>
      <c r="D5" s="107">
        <v>206.11</v>
      </c>
      <c r="E5" s="108" t="s">
        <v>70</v>
      </c>
    </row>
    <row r="6" spans="2:4" ht="15">
      <c r="B6" s="6" t="s">
        <v>35</v>
      </c>
      <c r="C6" s="3">
        <v>5</v>
      </c>
      <c r="D6" s="4">
        <v>240.92</v>
      </c>
    </row>
    <row r="7" spans="2:4" ht="15">
      <c r="B7" s="6" t="s">
        <v>36</v>
      </c>
      <c r="C7" s="3">
        <v>5</v>
      </c>
      <c r="D7" s="4">
        <v>248.32</v>
      </c>
    </row>
    <row r="8" spans="2:5" ht="15">
      <c r="B8" s="109" t="s">
        <v>59</v>
      </c>
      <c r="C8" s="104">
        <v>0</v>
      </c>
      <c r="D8" s="103">
        <v>505.64</v>
      </c>
      <c r="E8" s="102"/>
    </row>
    <row r="10" ht="15">
      <c r="A10" s="10" t="s">
        <v>52</v>
      </c>
    </row>
    <row r="11" spans="2:4" ht="15">
      <c r="B11" s="6" t="s">
        <v>57</v>
      </c>
      <c r="C11" s="3">
        <v>3</v>
      </c>
      <c r="D11" s="4">
        <v>181.56</v>
      </c>
    </row>
    <row r="12" spans="2:4" ht="15">
      <c r="B12" s="6" t="s">
        <v>33</v>
      </c>
      <c r="C12" s="3">
        <v>7</v>
      </c>
      <c r="D12" s="4">
        <v>271.09</v>
      </c>
    </row>
    <row r="13" spans="2:5" ht="15">
      <c r="B13" s="6" t="s">
        <v>32</v>
      </c>
      <c r="C13" s="3">
        <v>1</v>
      </c>
      <c r="D13" s="4">
        <v>3059.32</v>
      </c>
      <c r="E13" s="5" t="s">
        <v>71</v>
      </c>
    </row>
    <row r="15" ht="15">
      <c r="A15" s="10" t="s">
        <v>4</v>
      </c>
    </row>
    <row r="16" spans="2:4" ht="15">
      <c r="B16" s="6" t="s">
        <v>34</v>
      </c>
      <c r="C16" s="3">
        <v>4</v>
      </c>
      <c r="D16" s="4">
        <v>341.6</v>
      </c>
    </row>
    <row r="18" ht="15">
      <c r="A18" s="10" t="s">
        <v>9</v>
      </c>
    </row>
    <row r="19" spans="2:4" ht="15">
      <c r="B19" s="6" t="s">
        <v>38</v>
      </c>
      <c r="C19" s="3">
        <v>0</v>
      </c>
      <c r="D19" s="4">
        <v>167.17</v>
      </c>
    </row>
    <row r="20" spans="2:4" ht="15">
      <c r="B20" s="6" t="s">
        <v>60</v>
      </c>
      <c r="C20" s="3">
        <v>1</v>
      </c>
      <c r="D20" s="4">
        <v>194.75</v>
      </c>
    </row>
    <row r="21" spans="2:4" ht="15">
      <c r="B21" s="6" t="s">
        <v>61</v>
      </c>
      <c r="C21" s="3">
        <v>12</v>
      </c>
      <c r="D21" s="4">
        <v>206.73</v>
      </c>
    </row>
    <row r="22" spans="2:4" ht="15">
      <c r="B22" s="6" t="s">
        <v>62</v>
      </c>
      <c r="C22" s="3">
        <v>8</v>
      </c>
      <c r="D22" s="4">
        <v>295.18</v>
      </c>
    </row>
    <row r="23" spans="2:4" ht="15">
      <c r="B23" s="6" t="s">
        <v>41</v>
      </c>
      <c r="C23" s="3">
        <v>18</v>
      </c>
      <c r="D23" s="4">
        <v>422.21</v>
      </c>
    </row>
    <row r="24" spans="2:4" ht="15">
      <c r="B24" s="6" t="s">
        <v>42</v>
      </c>
      <c r="C24" s="3">
        <v>8</v>
      </c>
      <c r="D24" s="4">
        <v>431.53</v>
      </c>
    </row>
    <row r="25" ht="15">
      <c r="B25" s="6"/>
    </row>
    <row r="26" spans="1:2" ht="15">
      <c r="A26" s="110" t="s">
        <v>74</v>
      </c>
      <c r="B26" s="6"/>
    </row>
    <row r="27" spans="1:4" ht="15">
      <c r="A27" s="110"/>
      <c r="B27" s="6" t="str">
        <f>'Sun Men Stage Scores'!A152</f>
        <v>Haole</v>
      </c>
      <c r="C27" s="3">
        <f>'Sun Men Stage Scores'!D159</f>
        <v>4</v>
      </c>
      <c r="D27" s="4">
        <f>'Sun Men Stage Scores'!H158</f>
        <v>225.92000000000002</v>
      </c>
    </row>
    <row r="28" ht="15">
      <c r="B28" s="6"/>
    </row>
    <row r="29" spans="1:2" ht="15">
      <c r="A29" s="110" t="s">
        <v>72</v>
      </c>
      <c r="B29" s="6"/>
    </row>
    <row r="30" spans="2:4" ht="15">
      <c r="B30" s="6" t="s">
        <v>63</v>
      </c>
      <c r="C30" s="3">
        <v>1</v>
      </c>
      <c r="D30" s="4">
        <v>180.79</v>
      </c>
    </row>
    <row r="31" spans="2:4" ht="15">
      <c r="B31" s="6" t="s">
        <v>64</v>
      </c>
      <c r="C31" s="3">
        <v>13</v>
      </c>
      <c r="D31" s="4">
        <v>210.56</v>
      </c>
    </row>
    <row r="33" ht="15">
      <c r="A33" s="10" t="s">
        <v>5</v>
      </c>
    </row>
    <row r="34" spans="2:4" ht="15">
      <c r="B34" s="12" t="s">
        <v>25</v>
      </c>
      <c r="C34" s="3">
        <v>3</v>
      </c>
      <c r="D34" s="4">
        <v>159.81</v>
      </c>
    </row>
    <row r="35" spans="2:4" ht="15">
      <c r="B35" s="12" t="s">
        <v>27</v>
      </c>
      <c r="C35" s="3">
        <v>3</v>
      </c>
      <c r="D35" s="4">
        <v>169.87</v>
      </c>
    </row>
    <row r="36" spans="2:4" ht="15">
      <c r="B36" s="12" t="s">
        <v>28</v>
      </c>
      <c r="C36" s="3">
        <v>16</v>
      </c>
      <c r="D36" s="4">
        <v>226.57</v>
      </c>
    </row>
    <row r="37" spans="2:4" ht="15">
      <c r="B37" s="8" t="s">
        <v>55</v>
      </c>
      <c r="C37" s="3">
        <v>5</v>
      </c>
      <c r="D37" s="4">
        <v>231.09</v>
      </c>
    </row>
    <row r="38" spans="2:4" ht="15">
      <c r="B38" s="6" t="s">
        <v>56</v>
      </c>
      <c r="C38" s="3">
        <v>6</v>
      </c>
      <c r="D38" s="4">
        <v>263.01</v>
      </c>
    </row>
    <row r="39" ht="15">
      <c r="B39" s="30"/>
    </row>
    <row r="40" ht="15">
      <c r="A40" s="98" t="s">
        <v>53</v>
      </c>
    </row>
    <row r="41" spans="2:4" ht="15">
      <c r="B41" s="6" t="s">
        <v>46</v>
      </c>
      <c r="C41" s="3">
        <v>4</v>
      </c>
      <c r="D41" s="4">
        <v>245.27</v>
      </c>
    </row>
    <row r="42" spans="2:4" ht="15">
      <c r="B42" s="6" t="s">
        <v>48</v>
      </c>
      <c r="C42" s="3">
        <v>4</v>
      </c>
      <c r="D42" s="4">
        <v>267.06</v>
      </c>
    </row>
    <row r="43" spans="2:4" ht="15">
      <c r="B43" s="6" t="s">
        <v>47</v>
      </c>
      <c r="C43" s="3">
        <v>9</v>
      </c>
      <c r="D43" s="4">
        <v>287.26</v>
      </c>
    </row>
    <row r="44" spans="2:4" ht="15">
      <c r="B44" s="6" t="s">
        <v>67</v>
      </c>
      <c r="C44" s="3">
        <v>9</v>
      </c>
      <c r="D44" s="4">
        <v>311.2</v>
      </c>
    </row>
    <row r="45" ht="15">
      <c r="B45" s="6"/>
    </row>
    <row r="46" spans="1:2" ht="15">
      <c r="A46" s="110" t="s">
        <v>54</v>
      </c>
      <c r="B46" s="6"/>
    </row>
    <row r="47" spans="2:4" ht="15">
      <c r="B47" s="6" t="s">
        <v>49</v>
      </c>
      <c r="C47" s="3">
        <v>8</v>
      </c>
      <c r="D47" s="4">
        <v>323.78</v>
      </c>
    </row>
    <row r="49" ht="15">
      <c r="A49" s="98" t="s">
        <v>6</v>
      </c>
    </row>
    <row r="50" spans="2:4" ht="15">
      <c r="B50" s="6" t="s">
        <v>51</v>
      </c>
      <c r="C50" s="3">
        <v>5</v>
      </c>
      <c r="D50" s="4">
        <v>216.9</v>
      </c>
    </row>
    <row r="52" ht="15">
      <c r="A52" s="98" t="s">
        <v>69</v>
      </c>
    </row>
    <row r="53" spans="2:5" ht="15">
      <c r="B53" s="6" t="s">
        <v>68</v>
      </c>
      <c r="C53" s="3">
        <v>19</v>
      </c>
      <c r="D53" s="4">
        <v>2279.93</v>
      </c>
      <c r="E53" s="5" t="s">
        <v>73</v>
      </c>
    </row>
    <row r="55" ht="15">
      <c r="A55" s="98" t="s">
        <v>7</v>
      </c>
    </row>
    <row r="56" spans="2:4" ht="15">
      <c r="B56" s="6" t="s">
        <v>66</v>
      </c>
      <c r="C56" s="3">
        <v>7</v>
      </c>
      <c r="D56" s="4">
        <v>153.3</v>
      </c>
    </row>
    <row r="57" spans="2:4" ht="15">
      <c r="B57" s="6" t="s">
        <v>45</v>
      </c>
      <c r="C57" s="3">
        <v>18</v>
      </c>
      <c r="D57" s="4">
        <v>385.66</v>
      </c>
    </row>
    <row r="59" ht="15">
      <c r="A59" s="99" t="s">
        <v>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4" width="11.7109375" style="0" customWidth="1"/>
    <col min="5" max="16384" width="8.7109375" style="0" customWidth="1"/>
  </cols>
  <sheetData>
    <row r="1" spans="1:3" ht="18.75" thickBot="1">
      <c r="A1" s="116" t="s">
        <v>17</v>
      </c>
      <c r="B1" s="116"/>
      <c r="C1" s="117"/>
    </row>
    <row r="2" spans="1:3" ht="18">
      <c r="A2" s="28" t="s">
        <v>0</v>
      </c>
      <c r="B2" s="28" t="s">
        <v>1</v>
      </c>
      <c r="C2" s="22" t="s">
        <v>2</v>
      </c>
    </row>
    <row r="3" spans="1:3" ht="15">
      <c r="A3" s="6" t="s">
        <v>66</v>
      </c>
      <c r="B3" s="3">
        <v>7</v>
      </c>
      <c r="C3" s="4">
        <v>153.3</v>
      </c>
    </row>
    <row r="4" spans="1:3" ht="15">
      <c r="A4" s="6" t="s">
        <v>25</v>
      </c>
      <c r="B4" s="3">
        <v>3</v>
      </c>
      <c r="C4" s="4">
        <v>159.81</v>
      </c>
    </row>
    <row r="5" spans="1:3" ht="15">
      <c r="A5" s="6" t="s">
        <v>38</v>
      </c>
      <c r="B5" s="3">
        <v>0</v>
      </c>
      <c r="C5" s="4">
        <v>167.17</v>
      </c>
    </row>
    <row r="6" spans="1:3" ht="15">
      <c r="A6" s="6" t="s">
        <v>27</v>
      </c>
      <c r="B6" s="3">
        <v>3</v>
      </c>
      <c r="C6" s="4">
        <v>169.87</v>
      </c>
    </row>
    <row r="7" spans="1:3" ht="15">
      <c r="A7" s="6" t="s">
        <v>63</v>
      </c>
      <c r="B7" s="3">
        <v>1</v>
      </c>
      <c r="C7" s="4">
        <v>180.79</v>
      </c>
    </row>
    <row r="8" spans="1:3" ht="15">
      <c r="A8" s="6" t="s">
        <v>57</v>
      </c>
      <c r="B8" s="3">
        <v>3</v>
      </c>
      <c r="C8" s="4">
        <v>181.56</v>
      </c>
    </row>
    <row r="9" spans="1:3" ht="15">
      <c r="A9" s="6" t="s">
        <v>60</v>
      </c>
      <c r="B9" s="3">
        <v>1</v>
      </c>
      <c r="C9" s="4">
        <v>194.75</v>
      </c>
    </row>
    <row r="10" spans="1:4" ht="15">
      <c r="A10" s="105" t="s">
        <v>58</v>
      </c>
      <c r="B10" s="106">
        <v>0</v>
      </c>
      <c r="C10" s="107">
        <v>206.11</v>
      </c>
      <c r="D10" s="111" t="s">
        <v>70</v>
      </c>
    </row>
    <row r="11" spans="1:3" ht="15">
      <c r="A11" s="6" t="s">
        <v>61</v>
      </c>
      <c r="B11" s="3">
        <v>12</v>
      </c>
      <c r="C11" s="4">
        <v>206.73</v>
      </c>
    </row>
    <row r="12" spans="1:3" ht="15">
      <c r="A12" s="6" t="s">
        <v>64</v>
      </c>
      <c r="B12" s="3">
        <v>13</v>
      </c>
      <c r="C12" s="4">
        <v>210.56</v>
      </c>
    </row>
    <row r="14" ht="15">
      <c r="A14" s="27" t="s">
        <v>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3</v>
      </c>
      <c r="B1" s="5"/>
      <c r="C1" s="4"/>
      <c r="D1" s="5"/>
      <c r="E1" s="3"/>
      <c r="F1" s="3"/>
      <c r="G1" s="3"/>
      <c r="H1" s="4"/>
    </row>
    <row r="2" spans="1:8" ht="15">
      <c r="A2" s="39" t="s">
        <v>18</v>
      </c>
      <c r="B2" s="40" t="s">
        <v>19</v>
      </c>
      <c r="C2" s="41" t="s">
        <v>20</v>
      </c>
      <c r="D2" s="40" t="s">
        <v>1</v>
      </c>
      <c r="E2" s="42" t="s">
        <v>21</v>
      </c>
      <c r="F2" s="42" t="s">
        <v>22</v>
      </c>
      <c r="G2" s="42" t="s">
        <v>23</v>
      </c>
      <c r="H2" s="43" t="s">
        <v>24</v>
      </c>
    </row>
    <row r="3" spans="1:8" ht="15">
      <c r="A3" s="44" t="s">
        <v>58</v>
      </c>
      <c r="B3" s="45">
        <v>2</v>
      </c>
      <c r="C3" s="46">
        <v>44.02</v>
      </c>
      <c r="D3" s="47"/>
      <c r="E3" s="48"/>
      <c r="F3" s="48"/>
      <c r="G3" s="48"/>
      <c r="H3" s="49">
        <f aca="true" t="shared" si="0" ref="H3:H8">C3+D3*5+E3*10+-F3*10-G3*5</f>
        <v>44.02</v>
      </c>
    </row>
    <row r="4" spans="1:8" ht="15">
      <c r="A4" s="44"/>
      <c r="B4" s="45">
        <v>3</v>
      </c>
      <c r="C4" s="46">
        <v>50.37</v>
      </c>
      <c r="D4" s="47"/>
      <c r="E4" s="48"/>
      <c r="F4" s="48"/>
      <c r="G4" s="48"/>
      <c r="H4" s="49">
        <f t="shared" si="0"/>
        <v>50.37</v>
      </c>
    </row>
    <row r="5" spans="1:8" ht="15">
      <c r="A5" s="44"/>
      <c r="B5" s="45">
        <v>5</v>
      </c>
      <c r="C5" s="46">
        <v>34.14</v>
      </c>
      <c r="D5" s="47"/>
      <c r="E5" s="48"/>
      <c r="F5" s="48"/>
      <c r="G5" s="48"/>
      <c r="H5" s="49">
        <f t="shared" si="0"/>
        <v>34.14</v>
      </c>
    </row>
    <row r="6" spans="1:8" ht="15">
      <c r="A6" s="44"/>
      <c r="B6" s="45">
        <v>6</v>
      </c>
      <c r="C6" s="46">
        <v>37.38</v>
      </c>
      <c r="D6" s="47"/>
      <c r="E6" s="48"/>
      <c r="F6" s="48"/>
      <c r="G6" s="48"/>
      <c r="H6" s="49">
        <f t="shared" si="0"/>
        <v>37.38</v>
      </c>
    </row>
    <row r="7" spans="1:8" ht="15">
      <c r="A7" s="44"/>
      <c r="B7" s="45">
        <v>7</v>
      </c>
      <c r="C7" s="46">
        <v>40.2</v>
      </c>
      <c r="D7" s="47"/>
      <c r="E7" s="48"/>
      <c r="F7" s="48"/>
      <c r="G7" s="48"/>
      <c r="H7" s="49">
        <f t="shared" si="0"/>
        <v>40.2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26</v>
      </c>
      <c r="B9" s="51"/>
      <c r="C9" s="52">
        <f>C3+C4+C5+C6+C7+C8</f>
        <v>206.11</v>
      </c>
      <c r="D9" s="53">
        <f>(D3+D4+D5+D6+D7+D8)*5</f>
        <v>0</v>
      </c>
      <c r="E9" s="54">
        <f>(E3+E4+E5+E6+E7+E8)*10</f>
        <v>0</v>
      </c>
      <c r="F9" s="54">
        <f>(F3+F4+F5+F6+F7+F8)*10</f>
        <v>0</v>
      </c>
      <c r="G9" s="54">
        <f>(G3+G4+G5+G6+G7+G8)*5</f>
        <v>0</v>
      </c>
      <c r="H9" s="55">
        <f>C9+D9+E9+-F9-G9</f>
        <v>206.11</v>
      </c>
    </row>
    <row r="10" spans="1:8" ht="15.75" thickBot="1">
      <c r="A10" s="56"/>
      <c r="B10" s="57"/>
      <c r="C10" s="58"/>
      <c r="D10" s="59">
        <f>D9/5</f>
        <v>0</v>
      </c>
      <c r="E10" s="60"/>
      <c r="F10" s="60"/>
      <c r="G10" s="60"/>
      <c r="H10" s="61">
        <f>H3+H4+H5+H6+H7+H8</f>
        <v>206.11</v>
      </c>
    </row>
    <row r="11" spans="1:8" ht="15.75" thickBot="1">
      <c r="A11" s="63"/>
      <c r="B11" s="64"/>
      <c r="C11" s="65"/>
      <c r="D11" s="66"/>
      <c r="E11" s="67"/>
      <c r="F11" s="67"/>
      <c r="G11" s="67"/>
      <c r="H11" s="29"/>
    </row>
    <row r="12" spans="1:8" ht="15">
      <c r="A12" s="39" t="s">
        <v>18</v>
      </c>
      <c r="B12" s="40" t="s">
        <v>19</v>
      </c>
      <c r="C12" s="41" t="s">
        <v>20</v>
      </c>
      <c r="D12" s="40" t="s">
        <v>1</v>
      </c>
      <c r="E12" s="42" t="s">
        <v>21</v>
      </c>
      <c r="F12" s="42" t="s">
        <v>22</v>
      </c>
      <c r="G12" s="42" t="s">
        <v>23</v>
      </c>
      <c r="H12" s="43" t="s">
        <v>24</v>
      </c>
    </row>
    <row r="13" spans="1:8" ht="15">
      <c r="A13" s="44" t="s">
        <v>35</v>
      </c>
      <c r="B13" s="45">
        <v>2</v>
      </c>
      <c r="C13" s="46">
        <v>47.63</v>
      </c>
      <c r="D13" s="47"/>
      <c r="E13" s="48"/>
      <c r="F13" s="48"/>
      <c r="G13" s="48"/>
      <c r="H13" s="49">
        <f aca="true" t="shared" si="1" ref="H13:H18">C13+D13*5+E13*10+-F13*10-G13*5</f>
        <v>47.63</v>
      </c>
    </row>
    <row r="14" spans="1:8" ht="15">
      <c r="A14" s="44"/>
      <c r="B14" s="45">
        <v>3</v>
      </c>
      <c r="C14" s="46">
        <v>43.92</v>
      </c>
      <c r="D14" s="47">
        <v>2</v>
      </c>
      <c r="E14" s="48"/>
      <c r="F14" s="48"/>
      <c r="G14" s="48"/>
      <c r="H14" s="49">
        <f t="shared" si="1"/>
        <v>53.92</v>
      </c>
    </row>
    <row r="15" spans="1:8" ht="15">
      <c r="A15" s="44"/>
      <c r="B15" s="45">
        <v>5</v>
      </c>
      <c r="C15" s="46">
        <v>34.61</v>
      </c>
      <c r="D15" s="47">
        <v>1</v>
      </c>
      <c r="E15" s="48"/>
      <c r="F15" s="48"/>
      <c r="G15" s="48"/>
      <c r="H15" s="49">
        <f t="shared" si="1"/>
        <v>39.61</v>
      </c>
    </row>
    <row r="16" spans="1:8" ht="15">
      <c r="A16" s="44"/>
      <c r="B16" s="45">
        <v>6</v>
      </c>
      <c r="C16" s="46">
        <v>42.1</v>
      </c>
      <c r="D16" s="47">
        <v>2</v>
      </c>
      <c r="E16" s="48">
        <v>1</v>
      </c>
      <c r="F16" s="48"/>
      <c r="G16" s="48"/>
      <c r="H16" s="49">
        <f t="shared" si="1"/>
        <v>62.1</v>
      </c>
    </row>
    <row r="17" spans="1:8" ht="15">
      <c r="A17" s="44"/>
      <c r="B17" s="45">
        <v>7</v>
      </c>
      <c r="C17" s="46">
        <v>37.66</v>
      </c>
      <c r="D17" s="47"/>
      <c r="E17" s="48"/>
      <c r="F17" s="48"/>
      <c r="G17" s="48"/>
      <c r="H17" s="49">
        <f t="shared" si="1"/>
        <v>37.66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26</v>
      </c>
      <c r="B19" s="51"/>
      <c r="C19" s="52">
        <f>C13+C14+C15+C16+C17+C18</f>
        <v>205.92000000000002</v>
      </c>
      <c r="D19" s="53">
        <f>(D13+D14+D15+D16+D17+D18)*5</f>
        <v>25</v>
      </c>
      <c r="E19" s="54">
        <f>(E13+E14+E15+E16+E17+E18)*10</f>
        <v>10</v>
      </c>
      <c r="F19" s="54">
        <f>(F13+F14+F15+F16+F17+F18)*10</f>
        <v>0</v>
      </c>
      <c r="G19" s="54">
        <f>(G13+G14+G15+G16+G17+G18)*5</f>
        <v>0</v>
      </c>
      <c r="H19" s="55">
        <f>C19+D19+E19+-F19-G19</f>
        <v>240.92000000000002</v>
      </c>
    </row>
    <row r="20" spans="1:8" ht="15.75" thickBot="1">
      <c r="A20" s="56"/>
      <c r="B20" s="57"/>
      <c r="C20" s="58"/>
      <c r="D20" s="59">
        <f>D19/5</f>
        <v>5</v>
      </c>
      <c r="E20" s="60"/>
      <c r="F20" s="60"/>
      <c r="G20" s="60"/>
      <c r="H20" s="61">
        <f>H13+H14+H15+H16+H17+H18</f>
        <v>240.92000000000002</v>
      </c>
    </row>
    <row r="21" spans="1:8" ht="15.75" thickBot="1">
      <c r="A21" s="62"/>
      <c r="B21" s="5"/>
      <c r="C21" s="4"/>
      <c r="D21" s="5"/>
      <c r="E21" s="3"/>
      <c r="F21" s="3"/>
      <c r="G21" s="3"/>
      <c r="H21" s="4"/>
    </row>
    <row r="22" spans="1:8" ht="15">
      <c r="A22" s="39" t="s">
        <v>18</v>
      </c>
      <c r="B22" s="40" t="s">
        <v>19</v>
      </c>
      <c r="C22" s="41" t="s">
        <v>20</v>
      </c>
      <c r="D22" s="40" t="s">
        <v>1</v>
      </c>
      <c r="E22" s="42" t="s">
        <v>21</v>
      </c>
      <c r="F22" s="42" t="s">
        <v>22</v>
      </c>
      <c r="G22" s="42" t="s">
        <v>23</v>
      </c>
      <c r="H22" s="43" t="s">
        <v>24</v>
      </c>
    </row>
    <row r="23" spans="1:8" ht="15">
      <c r="A23" s="44" t="s">
        <v>36</v>
      </c>
      <c r="B23" s="45">
        <v>2</v>
      </c>
      <c r="C23" s="46">
        <v>56</v>
      </c>
      <c r="D23" s="47">
        <v>1</v>
      </c>
      <c r="E23" s="48"/>
      <c r="F23" s="48"/>
      <c r="G23" s="48"/>
      <c r="H23" s="49">
        <f aca="true" t="shared" si="2" ref="H23:H28">C23+D23*5+E23*10+-F23*10-G23*5</f>
        <v>61</v>
      </c>
    </row>
    <row r="24" spans="1:8" ht="15">
      <c r="A24" s="44"/>
      <c r="B24" s="45">
        <v>3</v>
      </c>
      <c r="C24" s="46">
        <v>46.55</v>
      </c>
      <c r="D24" s="47">
        <v>1</v>
      </c>
      <c r="E24" s="48"/>
      <c r="F24" s="48"/>
      <c r="G24" s="48"/>
      <c r="H24" s="49">
        <f t="shared" si="2"/>
        <v>51.55</v>
      </c>
    </row>
    <row r="25" spans="1:8" ht="15">
      <c r="A25" s="44"/>
      <c r="B25" s="45">
        <v>5</v>
      </c>
      <c r="C25" s="46">
        <v>33.2</v>
      </c>
      <c r="D25" s="47">
        <v>1</v>
      </c>
      <c r="E25" s="48"/>
      <c r="F25" s="48"/>
      <c r="G25" s="48"/>
      <c r="H25" s="49">
        <f t="shared" si="2"/>
        <v>38.2</v>
      </c>
    </row>
    <row r="26" spans="1:8" ht="15">
      <c r="A26" s="44"/>
      <c r="B26" s="45">
        <v>6</v>
      </c>
      <c r="C26" s="46">
        <v>43.3</v>
      </c>
      <c r="D26" s="47">
        <v>1</v>
      </c>
      <c r="E26" s="48"/>
      <c r="F26" s="48"/>
      <c r="G26" s="48"/>
      <c r="H26" s="49">
        <f t="shared" si="2"/>
        <v>48.3</v>
      </c>
    </row>
    <row r="27" spans="1:8" ht="15">
      <c r="A27" s="44"/>
      <c r="B27" s="45">
        <v>7</v>
      </c>
      <c r="C27" s="46">
        <v>44.27</v>
      </c>
      <c r="D27" s="47">
        <v>1</v>
      </c>
      <c r="E27" s="48"/>
      <c r="F27" s="48"/>
      <c r="G27" s="48"/>
      <c r="H27" s="49">
        <f t="shared" si="2"/>
        <v>49.27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.75" thickBot="1">
      <c r="A29" s="50" t="s">
        <v>26</v>
      </c>
      <c r="B29" s="51"/>
      <c r="C29" s="52">
        <f>C23+C24+C25+C26+C27+C28</f>
        <v>223.32000000000002</v>
      </c>
      <c r="D29" s="53">
        <f>(D23+D24+D25+D26+D27+D28)*5</f>
        <v>25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248.32000000000002</v>
      </c>
    </row>
    <row r="30" spans="1:8" ht="15.75" thickBot="1">
      <c r="A30" s="56"/>
      <c r="B30" s="57"/>
      <c r="C30" s="58"/>
      <c r="D30" s="59">
        <f>D29/5</f>
        <v>5</v>
      </c>
      <c r="E30" s="60"/>
      <c r="F30" s="60"/>
      <c r="G30" s="60"/>
      <c r="H30" s="61">
        <f>H23+H24+H25+H26+H27+H28</f>
        <v>248.32000000000002</v>
      </c>
    </row>
    <row r="31" spans="1:8" ht="15.75" thickBot="1">
      <c r="A31" s="62"/>
      <c r="B31" s="5"/>
      <c r="C31" s="4"/>
      <c r="D31" s="5"/>
      <c r="E31" s="3"/>
      <c r="F31" s="3"/>
      <c r="G31" s="3"/>
      <c r="H31" s="4"/>
    </row>
    <row r="32" spans="1:8" ht="15">
      <c r="A32" s="39" t="s">
        <v>18</v>
      </c>
      <c r="B32" s="40" t="s">
        <v>19</v>
      </c>
      <c r="C32" s="41" t="s">
        <v>20</v>
      </c>
      <c r="D32" s="40" t="s">
        <v>1</v>
      </c>
      <c r="E32" s="42" t="s">
        <v>21</v>
      </c>
      <c r="F32" s="42" t="s">
        <v>22</v>
      </c>
      <c r="G32" s="42" t="s">
        <v>23</v>
      </c>
      <c r="H32" s="43" t="s">
        <v>24</v>
      </c>
    </row>
    <row r="33" spans="1:8" ht="15">
      <c r="A33" s="44" t="s">
        <v>59</v>
      </c>
      <c r="B33" s="45">
        <v>2</v>
      </c>
      <c r="C33" s="46">
        <v>54.08</v>
      </c>
      <c r="D33" s="47"/>
      <c r="E33" s="48">
        <v>5</v>
      </c>
      <c r="F33" s="48">
        <v>1</v>
      </c>
      <c r="G33" s="48"/>
      <c r="H33" s="49">
        <f aca="true" t="shared" si="3" ref="H33:H38">C33+D33*5+E33*10+-F33*10-G33*5</f>
        <v>94.08</v>
      </c>
    </row>
    <row r="34" spans="1:8" ht="15">
      <c r="A34" s="44"/>
      <c r="B34" s="45">
        <v>3</v>
      </c>
      <c r="C34" s="46">
        <v>55.13</v>
      </c>
      <c r="D34" s="47"/>
      <c r="E34" s="48">
        <v>5</v>
      </c>
      <c r="F34" s="48"/>
      <c r="G34" s="48"/>
      <c r="H34" s="49">
        <f t="shared" si="3"/>
        <v>105.13</v>
      </c>
    </row>
    <row r="35" spans="1:8" ht="15">
      <c r="A35" s="44"/>
      <c r="B35" s="45">
        <v>5</v>
      </c>
      <c r="C35" s="46">
        <v>49.12</v>
      </c>
      <c r="D35" s="47"/>
      <c r="E35" s="48">
        <v>5</v>
      </c>
      <c r="F35" s="48"/>
      <c r="G35" s="48"/>
      <c r="H35" s="49">
        <f t="shared" si="3"/>
        <v>99.12</v>
      </c>
    </row>
    <row r="36" spans="1:8" ht="15">
      <c r="A36" s="44"/>
      <c r="B36" s="45">
        <v>6</v>
      </c>
      <c r="C36" s="46">
        <v>57.02</v>
      </c>
      <c r="D36" s="47"/>
      <c r="E36" s="48">
        <v>5</v>
      </c>
      <c r="F36" s="48"/>
      <c r="G36" s="48"/>
      <c r="H36" s="49">
        <f t="shared" si="3"/>
        <v>107.02000000000001</v>
      </c>
    </row>
    <row r="37" spans="1:8" ht="15">
      <c r="A37" s="44"/>
      <c r="B37" s="45">
        <v>7</v>
      </c>
      <c r="C37" s="46">
        <v>50.29</v>
      </c>
      <c r="D37" s="47"/>
      <c r="E37" s="48">
        <v>5</v>
      </c>
      <c r="F37" s="48"/>
      <c r="G37" s="48"/>
      <c r="H37" s="49">
        <f t="shared" si="3"/>
        <v>100.28999999999999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26</v>
      </c>
      <c r="B39" s="51"/>
      <c r="C39" s="52">
        <f>C33+C34+C35+C36+C37+C38</f>
        <v>265.64000000000004</v>
      </c>
      <c r="D39" s="53">
        <f>(D33+D34+D35+D36+D37+D38)*5</f>
        <v>0</v>
      </c>
      <c r="E39" s="54">
        <f>(E33+E34+E35+E36+E37+E38)*10</f>
        <v>250</v>
      </c>
      <c r="F39" s="54">
        <f>(F33+F34+F35+F36+F37+F38)*10</f>
        <v>10</v>
      </c>
      <c r="G39" s="54">
        <f>(G33+G34+G35+G36+G37+G38)*5</f>
        <v>0</v>
      </c>
      <c r="H39" s="55">
        <f>C39+D39+E39+-F39-G39</f>
        <v>505.6400000000001</v>
      </c>
    </row>
    <row r="40" spans="1:8" ht="15.75" thickBot="1">
      <c r="A40" s="56"/>
      <c r="B40" s="57"/>
      <c r="C40" s="58"/>
      <c r="D40" s="59">
        <f>D39/5</f>
        <v>0</v>
      </c>
      <c r="E40" s="60"/>
      <c r="F40" s="60"/>
      <c r="G40" s="60"/>
      <c r="H40" s="61">
        <f>H33+H34+H35+H36+H37+H38</f>
        <v>505.64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8.75" thickBot="1">
      <c r="A43" s="11" t="s">
        <v>11</v>
      </c>
      <c r="B43" s="5"/>
      <c r="C43" s="4"/>
      <c r="D43" s="5"/>
      <c r="E43" s="3"/>
      <c r="F43" s="3"/>
      <c r="G43" s="3"/>
      <c r="H43" s="4"/>
    </row>
    <row r="44" spans="1:8" ht="15">
      <c r="A44" s="39" t="s">
        <v>18</v>
      </c>
      <c r="B44" s="40" t="s">
        <v>19</v>
      </c>
      <c r="C44" s="41" t="s">
        <v>20</v>
      </c>
      <c r="D44" s="40" t="s">
        <v>1</v>
      </c>
      <c r="E44" s="42" t="s">
        <v>21</v>
      </c>
      <c r="F44" s="42" t="s">
        <v>22</v>
      </c>
      <c r="G44" s="42" t="s">
        <v>23</v>
      </c>
      <c r="H44" s="43" t="s">
        <v>24</v>
      </c>
    </row>
    <row r="45" spans="1:8" ht="15">
      <c r="A45" s="44" t="s">
        <v>57</v>
      </c>
      <c r="B45" s="45">
        <v>2</v>
      </c>
      <c r="C45" s="46">
        <v>31.34</v>
      </c>
      <c r="D45" s="47"/>
      <c r="E45" s="48"/>
      <c r="F45" s="48">
        <v>1</v>
      </c>
      <c r="G45" s="48"/>
      <c r="H45" s="49">
        <f aca="true" t="shared" si="4" ref="H45:H50">C45+D45*5+E45*10+-F45*10-G45*5</f>
        <v>21.34</v>
      </c>
    </row>
    <row r="46" spans="1:8" ht="15">
      <c r="A46" s="44"/>
      <c r="B46" s="45">
        <v>3</v>
      </c>
      <c r="C46" s="46">
        <v>37.74</v>
      </c>
      <c r="D46" s="47">
        <v>1</v>
      </c>
      <c r="E46" s="48"/>
      <c r="F46" s="48"/>
      <c r="G46" s="48"/>
      <c r="H46" s="49">
        <f t="shared" si="4"/>
        <v>42.74</v>
      </c>
    </row>
    <row r="47" spans="1:8" ht="15">
      <c r="A47" s="44"/>
      <c r="B47" s="45">
        <v>5</v>
      </c>
      <c r="C47" s="46">
        <v>34.4</v>
      </c>
      <c r="D47" s="47"/>
      <c r="E47" s="48"/>
      <c r="F47" s="48"/>
      <c r="G47" s="48"/>
      <c r="H47" s="49">
        <f t="shared" si="4"/>
        <v>34.4</v>
      </c>
    </row>
    <row r="48" spans="1:8" ht="15">
      <c r="A48" s="44"/>
      <c r="B48" s="45">
        <v>6</v>
      </c>
      <c r="C48" s="46">
        <v>43.28</v>
      </c>
      <c r="D48" s="47"/>
      <c r="E48" s="48"/>
      <c r="F48" s="48"/>
      <c r="G48" s="48"/>
      <c r="H48" s="49">
        <f t="shared" si="4"/>
        <v>43.28</v>
      </c>
    </row>
    <row r="49" spans="1:8" ht="15">
      <c r="A49" s="44"/>
      <c r="B49" s="45">
        <v>7</v>
      </c>
      <c r="C49" s="46">
        <v>29.8</v>
      </c>
      <c r="D49" s="47">
        <v>2</v>
      </c>
      <c r="E49" s="48"/>
      <c r="F49" s="48"/>
      <c r="G49" s="48"/>
      <c r="H49" s="49">
        <f t="shared" si="4"/>
        <v>39.8</v>
      </c>
    </row>
    <row r="50" spans="1:8" ht="15">
      <c r="A50" s="44"/>
      <c r="B50" s="45"/>
      <c r="C50" s="46"/>
      <c r="D50" s="47"/>
      <c r="E50" s="48"/>
      <c r="F50" s="48"/>
      <c r="G50" s="48"/>
      <c r="H50" s="49">
        <f t="shared" si="4"/>
        <v>0</v>
      </c>
    </row>
    <row r="51" spans="1:8" ht="15.75" thickBot="1">
      <c r="A51" s="50" t="s">
        <v>26</v>
      </c>
      <c r="B51" s="51"/>
      <c r="C51" s="52">
        <f>C45+C46+C47+C48+C49+C50</f>
        <v>176.56</v>
      </c>
      <c r="D51" s="53">
        <f>(D45+D46+D47+D48+D49+D50)*5</f>
        <v>15</v>
      </c>
      <c r="E51" s="54">
        <f>(E45+E46+E47+E48+E49+E50)*10</f>
        <v>0</v>
      </c>
      <c r="F51" s="54">
        <f>(F45+F46+F47+F48+F49+F50)*10</f>
        <v>10</v>
      </c>
      <c r="G51" s="54">
        <f>(G45+G46+G47+G48+G49+G50)*5</f>
        <v>0</v>
      </c>
      <c r="H51" s="55">
        <f>C51+D51+E51+-F51-G51</f>
        <v>181.56</v>
      </c>
    </row>
    <row r="52" spans="1:8" ht="15.75" thickBot="1">
      <c r="A52" s="56"/>
      <c r="B52" s="57"/>
      <c r="C52" s="58"/>
      <c r="D52" s="59">
        <f>D51/5</f>
        <v>3</v>
      </c>
      <c r="E52" s="60"/>
      <c r="F52" s="60"/>
      <c r="G52" s="60"/>
      <c r="H52" s="61">
        <f>H45+H46+H47+H48+H49+H50</f>
        <v>181.56</v>
      </c>
    </row>
    <row r="53" spans="1:8" ht="15.75" thickBot="1">
      <c r="A53" s="62"/>
      <c r="B53" s="5"/>
      <c r="C53" s="4"/>
      <c r="D53" s="5"/>
      <c r="E53" s="3"/>
      <c r="F53" s="3"/>
      <c r="G53" s="3"/>
      <c r="H53" s="4"/>
    </row>
    <row r="54" spans="1:8" ht="15">
      <c r="A54" s="39" t="s">
        <v>18</v>
      </c>
      <c r="B54" s="40" t="s">
        <v>19</v>
      </c>
      <c r="C54" s="41" t="s">
        <v>20</v>
      </c>
      <c r="D54" s="40" t="s">
        <v>1</v>
      </c>
      <c r="E54" s="42" t="s">
        <v>21</v>
      </c>
      <c r="F54" s="42" t="s">
        <v>22</v>
      </c>
      <c r="G54" s="42" t="s">
        <v>23</v>
      </c>
      <c r="H54" s="43" t="s">
        <v>24</v>
      </c>
    </row>
    <row r="55" spans="1:8" ht="15">
      <c r="A55" s="44" t="s">
        <v>33</v>
      </c>
      <c r="B55" s="45">
        <v>2</v>
      </c>
      <c r="C55" s="46">
        <v>47.38</v>
      </c>
      <c r="D55" s="47">
        <v>3</v>
      </c>
      <c r="E55" s="48"/>
      <c r="F55" s="48"/>
      <c r="G55" s="48"/>
      <c r="H55" s="49">
        <f aca="true" t="shared" si="5" ref="H55:H60">C55+D55*5+E55*10+-F55*10-G55*5</f>
        <v>62.38</v>
      </c>
    </row>
    <row r="56" spans="1:8" ht="15">
      <c r="A56" s="44"/>
      <c r="B56" s="45">
        <v>3</v>
      </c>
      <c r="C56" s="46">
        <v>53.31</v>
      </c>
      <c r="D56" s="47">
        <v>1</v>
      </c>
      <c r="E56" s="48"/>
      <c r="F56" s="48"/>
      <c r="G56" s="48"/>
      <c r="H56" s="49">
        <f t="shared" si="5"/>
        <v>58.31</v>
      </c>
    </row>
    <row r="57" spans="1:8" ht="15">
      <c r="A57" s="44"/>
      <c r="B57" s="45">
        <v>5</v>
      </c>
      <c r="C57" s="46">
        <v>45.05</v>
      </c>
      <c r="D57" s="47">
        <v>1</v>
      </c>
      <c r="E57" s="48"/>
      <c r="F57" s="48"/>
      <c r="G57" s="48"/>
      <c r="H57" s="49">
        <f t="shared" si="5"/>
        <v>50.05</v>
      </c>
    </row>
    <row r="58" spans="1:8" ht="15">
      <c r="A58" s="44"/>
      <c r="B58" s="45">
        <v>6</v>
      </c>
      <c r="C58" s="46">
        <v>43.97</v>
      </c>
      <c r="D58" s="47">
        <v>1</v>
      </c>
      <c r="E58" s="48"/>
      <c r="F58" s="48"/>
      <c r="G58" s="48"/>
      <c r="H58" s="49">
        <f t="shared" si="5"/>
        <v>48.97</v>
      </c>
    </row>
    <row r="59" spans="1:8" ht="15">
      <c r="A59" s="44"/>
      <c r="B59" s="45">
        <v>7</v>
      </c>
      <c r="C59" s="46">
        <v>46.38</v>
      </c>
      <c r="D59" s="47">
        <v>1</v>
      </c>
      <c r="E59" s="48"/>
      <c r="F59" s="48"/>
      <c r="G59" s="48"/>
      <c r="H59" s="49">
        <f t="shared" si="5"/>
        <v>51.38</v>
      </c>
    </row>
    <row r="60" spans="1:8" ht="15">
      <c r="A60" s="44"/>
      <c r="B60" s="45"/>
      <c r="C60" s="46"/>
      <c r="D60" s="47"/>
      <c r="E60" s="48"/>
      <c r="F60" s="48"/>
      <c r="G60" s="48"/>
      <c r="H60" s="49">
        <f t="shared" si="5"/>
        <v>0</v>
      </c>
    </row>
    <row r="61" spans="1:8" ht="15.75" thickBot="1">
      <c r="A61" s="50" t="s">
        <v>26</v>
      </c>
      <c r="B61" s="51"/>
      <c r="C61" s="52">
        <f>C55+C56+C57+C58+C59+C60</f>
        <v>236.09</v>
      </c>
      <c r="D61" s="53">
        <f>(D55+D56+D57+D58+D59+D60)*5</f>
        <v>35</v>
      </c>
      <c r="E61" s="54">
        <f>(E55+E56+E57+E58+E59+E60)*10</f>
        <v>0</v>
      </c>
      <c r="F61" s="54">
        <f>(F55+F56+F57+F58+F59+F60)*10</f>
        <v>0</v>
      </c>
      <c r="G61" s="54">
        <f>(G55+G56+G57+G58+G59+G60)*5</f>
        <v>0</v>
      </c>
      <c r="H61" s="55">
        <f>C61+D61+E61+-F61-G61</f>
        <v>271.09000000000003</v>
      </c>
    </row>
    <row r="62" spans="1:8" ht="15.75" thickBot="1">
      <c r="A62" s="56"/>
      <c r="B62" s="57"/>
      <c r="C62" s="58"/>
      <c r="D62" s="59">
        <f>D61/5</f>
        <v>7</v>
      </c>
      <c r="E62" s="60"/>
      <c r="F62" s="60"/>
      <c r="G62" s="60"/>
      <c r="H62" s="61">
        <f>H55+H56+H57+H58+H59+H60</f>
        <v>271.09000000000003</v>
      </c>
    </row>
    <row r="63" spans="1:8" ht="15.75" thickBot="1">
      <c r="A63" s="62"/>
      <c r="B63" s="5"/>
      <c r="C63" s="4"/>
      <c r="D63" s="5"/>
      <c r="E63" s="3"/>
      <c r="F63" s="3"/>
      <c r="G63" s="3"/>
      <c r="H63" s="4"/>
    </row>
    <row r="64" spans="1:8" ht="15">
      <c r="A64" s="39" t="s">
        <v>18</v>
      </c>
      <c r="B64" s="40" t="s">
        <v>19</v>
      </c>
      <c r="C64" s="41" t="s">
        <v>20</v>
      </c>
      <c r="D64" s="40" t="s">
        <v>1</v>
      </c>
      <c r="E64" s="42" t="s">
        <v>21</v>
      </c>
      <c r="F64" s="42" t="s">
        <v>22</v>
      </c>
      <c r="G64" s="42" t="s">
        <v>23</v>
      </c>
      <c r="H64" s="43" t="s">
        <v>24</v>
      </c>
    </row>
    <row r="65" spans="1:8" ht="15">
      <c r="A65" s="44" t="s">
        <v>32</v>
      </c>
      <c r="B65" s="45">
        <v>2</v>
      </c>
      <c r="C65" s="46">
        <v>24.47</v>
      </c>
      <c r="D65" s="47"/>
      <c r="E65" s="48"/>
      <c r="F65" s="48"/>
      <c r="G65" s="48"/>
      <c r="H65" s="49">
        <f aca="true" t="shared" si="6" ref="H65:H70">C65+D65*5+E65*10+-F65*10-G65*5</f>
        <v>24.47</v>
      </c>
    </row>
    <row r="66" spans="1:8" ht="15">
      <c r="A66" s="44"/>
      <c r="B66" s="45">
        <v>3</v>
      </c>
      <c r="C66" s="46">
        <v>29.88</v>
      </c>
      <c r="D66" s="47">
        <v>1</v>
      </c>
      <c r="E66" s="48"/>
      <c r="F66" s="48"/>
      <c r="G66" s="48"/>
      <c r="H66" s="49">
        <f t="shared" si="6"/>
        <v>34.879999999999995</v>
      </c>
    </row>
    <row r="67" spans="1:8" ht="15">
      <c r="A67" s="44"/>
      <c r="B67" s="45">
        <v>5</v>
      </c>
      <c r="C67" s="46">
        <v>999.99</v>
      </c>
      <c r="D67" s="47"/>
      <c r="E67" s="48"/>
      <c r="F67" s="48"/>
      <c r="G67" s="48"/>
      <c r="H67" s="49">
        <f t="shared" si="6"/>
        <v>999.99</v>
      </c>
    </row>
    <row r="68" spans="1:8" ht="15">
      <c r="A68" s="44"/>
      <c r="B68" s="45">
        <v>6</v>
      </c>
      <c r="C68" s="46">
        <v>999.99</v>
      </c>
      <c r="D68" s="47"/>
      <c r="E68" s="48"/>
      <c r="F68" s="48"/>
      <c r="G68" s="48"/>
      <c r="H68" s="49">
        <f t="shared" si="6"/>
        <v>999.99</v>
      </c>
    </row>
    <row r="69" spans="1:8" ht="15">
      <c r="A69" s="44"/>
      <c r="B69" s="45">
        <v>7</v>
      </c>
      <c r="C69" s="46">
        <v>999.99</v>
      </c>
      <c r="D69" s="47"/>
      <c r="E69" s="48"/>
      <c r="F69" s="48"/>
      <c r="G69" s="48"/>
      <c r="H69" s="49">
        <f t="shared" si="6"/>
        <v>999.99</v>
      </c>
    </row>
    <row r="70" spans="1:8" ht="15">
      <c r="A70" s="44"/>
      <c r="B70" s="45"/>
      <c r="C70" s="46"/>
      <c r="D70" s="47"/>
      <c r="E70" s="48"/>
      <c r="F70" s="48"/>
      <c r="G70" s="48"/>
      <c r="H70" s="49">
        <f t="shared" si="6"/>
        <v>0</v>
      </c>
    </row>
    <row r="71" spans="1:8" ht="15.75" thickBot="1">
      <c r="A71" s="50" t="s">
        <v>26</v>
      </c>
      <c r="B71" s="51"/>
      <c r="C71" s="52">
        <f>C65+C66+C67+C68+C69+C70</f>
        <v>3054.3199999999997</v>
      </c>
      <c r="D71" s="53">
        <f>(D65+D66+D67+D68+D69+D70)*5</f>
        <v>5</v>
      </c>
      <c r="E71" s="54">
        <f>(E65+E66+E67+E68+E69+E70)*10</f>
        <v>0</v>
      </c>
      <c r="F71" s="54">
        <f>(F65+F66+F67+F68+F69+F70)*10</f>
        <v>0</v>
      </c>
      <c r="G71" s="54">
        <f>(G65+G66+G67+G68+G69+G70)*5</f>
        <v>0</v>
      </c>
      <c r="H71" s="55">
        <f>C71+D71+E71+-F71-G71</f>
        <v>3059.3199999999997</v>
      </c>
    </row>
    <row r="72" spans="1:8" ht="15.75" thickBot="1">
      <c r="A72" s="56"/>
      <c r="B72" s="57"/>
      <c r="C72" s="58"/>
      <c r="D72" s="59">
        <f>D71/5</f>
        <v>1</v>
      </c>
      <c r="E72" s="60"/>
      <c r="F72" s="60"/>
      <c r="G72" s="60"/>
      <c r="H72" s="61">
        <f>H65+H66+H67+H68+H69+H70</f>
        <v>3059.3199999999997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8.75" thickBot="1">
      <c r="A75" s="11" t="s">
        <v>4</v>
      </c>
      <c r="B75" s="5"/>
      <c r="C75" s="4"/>
      <c r="D75" s="5"/>
      <c r="E75" s="3"/>
      <c r="F75" s="3"/>
      <c r="G75" s="3"/>
      <c r="H75" s="4"/>
    </row>
    <row r="76" spans="1:8" ht="15">
      <c r="A76" s="39" t="s">
        <v>18</v>
      </c>
      <c r="B76" s="40" t="s">
        <v>19</v>
      </c>
      <c r="C76" s="41" t="s">
        <v>20</v>
      </c>
      <c r="D76" s="40" t="s">
        <v>1</v>
      </c>
      <c r="E76" s="42" t="s">
        <v>21</v>
      </c>
      <c r="F76" s="42" t="s">
        <v>22</v>
      </c>
      <c r="G76" s="42" t="s">
        <v>23</v>
      </c>
      <c r="H76" s="43" t="s">
        <v>24</v>
      </c>
    </row>
    <row r="77" spans="1:8" ht="15">
      <c r="A77" s="44" t="s">
        <v>34</v>
      </c>
      <c r="B77" s="45">
        <v>2</v>
      </c>
      <c r="C77" s="46">
        <v>69.56</v>
      </c>
      <c r="D77" s="47">
        <v>1</v>
      </c>
      <c r="E77" s="48"/>
      <c r="F77" s="48">
        <v>1</v>
      </c>
      <c r="G77" s="48"/>
      <c r="H77" s="49">
        <f aca="true" t="shared" si="7" ref="H77:H82">C77+D77*5+E77*10+-F77*10-G77*5</f>
        <v>64.56</v>
      </c>
    </row>
    <row r="78" spans="1:8" ht="15">
      <c r="A78" s="44"/>
      <c r="B78" s="45">
        <v>3</v>
      </c>
      <c r="C78" s="46">
        <v>61.69</v>
      </c>
      <c r="D78" s="47">
        <v>1</v>
      </c>
      <c r="E78" s="48"/>
      <c r="F78" s="48"/>
      <c r="G78" s="48"/>
      <c r="H78" s="49">
        <f t="shared" si="7"/>
        <v>66.69</v>
      </c>
    </row>
    <row r="79" spans="1:8" ht="15">
      <c r="A79" s="44"/>
      <c r="B79" s="45">
        <v>5</v>
      </c>
      <c r="C79" s="46">
        <v>92.72</v>
      </c>
      <c r="D79" s="47"/>
      <c r="E79" s="48"/>
      <c r="F79" s="48"/>
      <c r="G79" s="48"/>
      <c r="H79" s="49">
        <f t="shared" si="7"/>
        <v>92.72</v>
      </c>
    </row>
    <row r="80" spans="1:8" ht="15">
      <c r="A80" s="44"/>
      <c r="B80" s="45">
        <v>6</v>
      </c>
      <c r="C80" s="46">
        <v>49.82</v>
      </c>
      <c r="D80" s="47">
        <v>1</v>
      </c>
      <c r="E80" s="48"/>
      <c r="F80" s="48"/>
      <c r="G80" s="48"/>
      <c r="H80" s="49">
        <f t="shared" si="7"/>
        <v>54.82</v>
      </c>
    </row>
    <row r="81" spans="1:8" ht="15">
      <c r="A81" s="44"/>
      <c r="B81" s="45">
        <v>7</v>
      </c>
      <c r="C81" s="46">
        <v>57.81</v>
      </c>
      <c r="D81" s="47">
        <v>1</v>
      </c>
      <c r="E81" s="48"/>
      <c r="F81" s="48"/>
      <c r="G81" s="48"/>
      <c r="H81" s="49">
        <f t="shared" si="7"/>
        <v>62.81</v>
      </c>
    </row>
    <row r="82" spans="1:8" ht="15">
      <c r="A82" s="44"/>
      <c r="B82" s="45"/>
      <c r="C82" s="46"/>
      <c r="D82" s="47"/>
      <c r="E82" s="48"/>
      <c r="F82" s="48"/>
      <c r="G82" s="48"/>
      <c r="H82" s="49">
        <f t="shared" si="7"/>
        <v>0</v>
      </c>
    </row>
    <row r="83" spans="1:8" ht="15.75" thickBot="1">
      <c r="A83" s="50" t="s">
        <v>26</v>
      </c>
      <c r="B83" s="51"/>
      <c r="C83" s="52">
        <f>C77+C78+C79+C80+C81+C82</f>
        <v>331.6</v>
      </c>
      <c r="D83" s="53">
        <f>(D77+D78+D79+D80+D81+D82)*5</f>
        <v>20</v>
      </c>
      <c r="E83" s="54">
        <f>(E77+E78+E79+E80+E81+E82)*10</f>
        <v>0</v>
      </c>
      <c r="F83" s="54">
        <f>(F77+F78+F79+F80+F81+F82)*10</f>
        <v>10</v>
      </c>
      <c r="G83" s="54">
        <f>(G77+G78+G79+G80+G81+G82)*5</f>
        <v>0</v>
      </c>
      <c r="H83" s="55">
        <f>C83+D83+E83+-F83-G83</f>
        <v>341.6</v>
      </c>
    </row>
    <row r="84" spans="1:8" ht="15.75" thickBot="1">
      <c r="A84" s="56"/>
      <c r="B84" s="57"/>
      <c r="C84" s="58"/>
      <c r="D84" s="59">
        <f>D83/5</f>
        <v>4</v>
      </c>
      <c r="E84" s="60"/>
      <c r="F84" s="60"/>
      <c r="G84" s="60"/>
      <c r="H84" s="61">
        <f>H77+H78+H79+H80+H81+H82</f>
        <v>341.6</v>
      </c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8.75" thickBot="1">
      <c r="A87" s="11" t="s">
        <v>9</v>
      </c>
      <c r="B87" s="5"/>
      <c r="C87" s="4"/>
      <c r="D87" s="5"/>
      <c r="E87" s="3"/>
      <c r="F87" s="3"/>
      <c r="G87" s="3"/>
      <c r="H87" s="4"/>
    </row>
    <row r="88" spans="1:8" ht="15">
      <c r="A88" s="39" t="s">
        <v>18</v>
      </c>
      <c r="B88" s="40" t="s">
        <v>19</v>
      </c>
      <c r="C88" s="41" t="s">
        <v>20</v>
      </c>
      <c r="D88" s="40" t="s">
        <v>1</v>
      </c>
      <c r="E88" s="42" t="s">
        <v>21</v>
      </c>
      <c r="F88" s="42" t="s">
        <v>22</v>
      </c>
      <c r="G88" s="42" t="s">
        <v>23</v>
      </c>
      <c r="H88" s="43" t="s">
        <v>24</v>
      </c>
    </row>
    <row r="89" spans="1:8" ht="15">
      <c r="A89" s="44" t="s">
        <v>38</v>
      </c>
      <c r="B89" s="45">
        <v>2</v>
      </c>
      <c r="C89" s="46">
        <v>40.59</v>
      </c>
      <c r="D89" s="47"/>
      <c r="E89" s="48"/>
      <c r="F89" s="48"/>
      <c r="G89" s="48"/>
      <c r="H89" s="49">
        <f aca="true" t="shared" si="8" ref="H89:H94">C89+D89*5+E89*10+-F89*10-G89*5</f>
        <v>40.59</v>
      </c>
    </row>
    <row r="90" spans="1:8" ht="15">
      <c r="A90" s="44"/>
      <c r="B90" s="45">
        <v>3</v>
      </c>
      <c r="C90" s="46">
        <v>30.73</v>
      </c>
      <c r="D90" s="47"/>
      <c r="E90" s="48"/>
      <c r="F90" s="48"/>
      <c r="G90" s="48"/>
      <c r="H90" s="49">
        <f t="shared" si="8"/>
        <v>30.73</v>
      </c>
    </row>
    <row r="91" spans="1:8" ht="15">
      <c r="A91" s="44"/>
      <c r="B91" s="45">
        <v>5</v>
      </c>
      <c r="C91" s="46">
        <v>24.01</v>
      </c>
      <c r="D91" s="47"/>
      <c r="E91" s="48"/>
      <c r="F91" s="48"/>
      <c r="G91" s="48"/>
      <c r="H91" s="49">
        <f t="shared" si="8"/>
        <v>24.01</v>
      </c>
    </row>
    <row r="92" spans="1:8" ht="15">
      <c r="A92" s="44"/>
      <c r="B92" s="45">
        <v>6</v>
      </c>
      <c r="C92" s="46">
        <v>30.2</v>
      </c>
      <c r="D92" s="47"/>
      <c r="E92" s="48">
        <v>1</v>
      </c>
      <c r="F92" s="48"/>
      <c r="G92" s="48"/>
      <c r="H92" s="49">
        <f t="shared" si="8"/>
        <v>40.2</v>
      </c>
    </row>
    <row r="93" spans="1:8" ht="15">
      <c r="A93" s="44"/>
      <c r="B93" s="45">
        <v>7</v>
      </c>
      <c r="C93" s="46">
        <v>31.64</v>
      </c>
      <c r="D93" s="47"/>
      <c r="E93" s="48"/>
      <c r="F93" s="48"/>
      <c r="G93" s="48"/>
      <c r="H93" s="49">
        <f t="shared" si="8"/>
        <v>31.64</v>
      </c>
    </row>
    <row r="94" spans="1:8" ht="15">
      <c r="A94" s="44"/>
      <c r="B94" s="45"/>
      <c r="C94" s="46"/>
      <c r="D94" s="47"/>
      <c r="E94" s="48"/>
      <c r="F94" s="48"/>
      <c r="G94" s="48"/>
      <c r="H94" s="49">
        <f t="shared" si="8"/>
        <v>0</v>
      </c>
    </row>
    <row r="95" spans="1:8" ht="15.75" thickBot="1">
      <c r="A95" s="50" t="s">
        <v>26</v>
      </c>
      <c r="B95" s="51"/>
      <c r="C95" s="52">
        <f>C89+C90+C91+C92+C93+C94</f>
        <v>157.17000000000002</v>
      </c>
      <c r="D95" s="53">
        <f>(D89+D90+D91+D92+D93+D94)*5</f>
        <v>0</v>
      </c>
      <c r="E95" s="54">
        <f>(E89+E90+E91+E92+E93+E94)*10</f>
        <v>10</v>
      </c>
      <c r="F95" s="54">
        <f>(F89+F90+F91+F92+F93+F94)*10</f>
        <v>0</v>
      </c>
      <c r="G95" s="54">
        <f>(G89+G90+G91+G92+G93+G94)*5</f>
        <v>0</v>
      </c>
      <c r="H95" s="55">
        <f>C95+D95+E95+-F95-G95</f>
        <v>167.17000000000002</v>
      </c>
    </row>
    <row r="96" spans="1:8" ht="15.75" thickBot="1">
      <c r="A96" s="56"/>
      <c r="B96" s="57"/>
      <c r="C96" s="58"/>
      <c r="D96" s="59">
        <f>D95/5</f>
        <v>0</v>
      </c>
      <c r="E96" s="60"/>
      <c r="F96" s="60"/>
      <c r="G96" s="60"/>
      <c r="H96" s="61">
        <f>H89+H90+H91+H92+H93+H94</f>
        <v>167.17000000000002</v>
      </c>
    </row>
    <row r="97" spans="1:8" ht="15.75" thickBot="1">
      <c r="A97" s="62"/>
      <c r="B97" s="5"/>
      <c r="C97" s="4"/>
      <c r="D97" s="5"/>
      <c r="E97" s="3"/>
      <c r="F97" s="3"/>
      <c r="G97" s="3"/>
      <c r="H97" s="4"/>
    </row>
    <row r="98" spans="1:8" ht="15">
      <c r="A98" s="39" t="s">
        <v>18</v>
      </c>
      <c r="B98" s="40" t="s">
        <v>19</v>
      </c>
      <c r="C98" s="41" t="s">
        <v>20</v>
      </c>
      <c r="D98" s="40" t="s">
        <v>1</v>
      </c>
      <c r="E98" s="42" t="s">
        <v>21</v>
      </c>
      <c r="F98" s="42" t="s">
        <v>22</v>
      </c>
      <c r="G98" s="42" t="s">
        <v>23</v>
      </c>
      <c r="H98" s="43" t="s">
        <v>24</v>
      </c>
    </row>
    <row r="99" spans="1:8" ht="15">
      <c r="A99" s="44" t="s">
        <v>60</v>
      </c>
      <c r="B99" s="45">
        <v>2</v>
      </c>
      <c r="C99" s="46">
        <v>41.35</v>
      </c>
      <c r="D99" s="47"/>
      <c r="E99" s="48"/>
      <c r="F99" s="48">
        <v>1</v>
      </c>
      <c r="G99" s="48"/>
      <c r="H99" s="49">
        <f aca="true" t="shared" si="9" ref="H99:H104">C99+D99*5+E99*10+-F99*10-G99*5</f>
        <v>31.35</v>
      </c>
    </row>
    <row r="100" spans="1:8" ht="15">
      <c r="A100" s="44"/>
      <c r="B100" s="45">
        <v>3</v>
      </c>
      <c r="C100" s="46">
        <v>42.77</v>
      </c>
      <c r="D100" s="47">
        <v>1</v>
      </c>
      <c r="E100" s="48"/>
      <c r="F100" s="48"/>
      <c r="G100" s="48"/>
      <c r="H100" s="49">
        <f t="shared" si="9"/>
        <v>47.77</v>
      </c>
    </row>
    <row r="101" spans="1:8" ht="15">
      <c r="A101" s="44"/>
      <c r="B101" s="45">
        <v>5</v>
      </c>
      <c r="C101" s="46">
        <v>40.49</v>
      </c>
      <c r="D101" s="47"/>
      <c r="E101" s="48"/>
      <c r="F101" s="48"/>
      <c r="G101" s="48"/>
      <c r="H101" s="49">
        <f t="shared" si="9"/>
        <v>40.49</v>
      </c>
    </row>
    <row r="102" spans="1:8" ht="15">
      <c r="A102" s="44"/>
      <c r="B102" s="45">
        <v>6</v>
      </c>
      <c r="C102" s="46">
        <v>36.37</v>
      </c>
      <c r="D102" s="47"/>
      <c r="E102" s="48"/>
      <c r="F102" s="48"/>
      <c r="G102" s="48"/>
      <c r="H102" s="49">
        <f t="shared" si="9"/>
        <v>36.37</v>
      </c>
    </row>
    <row r="103" spans="1:8" ht="15">
      <c r="A103" s="44"/>
      <c r="B103" s="45">
        <v>7</v>
      </c>
      <c r="C103" s="46">
        <v>38.77</v>
      </c>
      <c r="D103" s="47"/>
      <c r="E103" s="48"/>
      <c r="F103" s="48"/>
      <c r="G103" s="48"/>
      <c r="H103" s="49">
        <f t="shared" si="9"/>
        <v>38.77</v>
      </c>
    </row>
    <row r="104" spans="1:8" ht="15">
      <c r="A104" s="44"/>
      <c r="B104" s="45"/>
      <c r="C104" s="46"/>
      <c r="D104" s="47"/>
      <c r="E104" s="48"/>
      <c r="F104" s="48"/>
      <c r="G104" s="48"/>
      <c r="H104" s="49">
        <f t="shared" si="9"/>
        <v>0</v>
      </c>
    </row>
    <row r="105" spans="1:8" ht="15.75" thickBot="1">
      <c r="A105" s="50" t="s">
        <v>26</v>
      </c>
      <c r="B105" s="51"/>
      <c r="C105" s="52">
        <f>C99+C100+C101+C102+C103+C104</f>
        <v>199.75000000000003</v>
      </c>
      <c r="D105" s="53">
        <f>(D99+D100+D101+D102+D103+D104)*5</f>
        <v>5</v>
      </c>
      <c r="E105" s="54">
        <f>(E99+E100+E101+E102+E103+E104)*10</f>
        <v>0</v>
      </c>
      <c r="F105" s="54">
        <f>(F99+F100+F101+F102+F103+F104)*10</f>
        <v>10</v>
      </c>
      <c r="G105" s="54">
        <f>(G99+G100+G101+G102+G103+G104)*5</f>
        <v>0</v>
      </c>
      <c r="H105" s="55">
        <f>C105+D105+E105+-F105-G105</f>
        <v>194.75000000000003</v>
      </c>
    </row>
    <row r="106" spans="1:8" ht="15.75" thickBot="1">
      <c r="A106" s="56"/>
      <c r="B106" s="57"/>
      <c r="C106" s="58"/>
      <c r="D106" s="59">
        <f>D105/5</f>
        <v>1</v>
      </c>
      <c r="E106" s="60"/>
      <c r="F106" s="60"/>
      <c r="G106" s="60"/>
      <c r="H106" s="61">
        <f>H99+H100+H101+H102+H103+H104</f>
        <v>194.75000000000003</v>
      </c>
    </row>
    <row r="107" spans="1:8" ht="15.75" thickBot="1">
      <c r="A107" s="62"/>
      <c r="B107" s="5"/>
      <c r="C107" s="4"/>
      <c r="D107" s="5"/>
      <c r="E107" s="3"/>
      <c r="F107" s="3"/>
      <c r="G107" s="3"/>
      <c r="H107" s="4"/>
    </row>
    <row r="108" spans="1:8" ht="15">
      <c r="A108" s="39" t="s">
        <v>18</v>
      </c>
      <c r="B108" s="40" t="s">
        <v>19</v>
      </c>
      <c r="C108" s="41" t="s">
        <v>20</v>
      </c>
      <c r="D108" s="40" t="s">
        <v>1</v>
      </c>
      <c r="E108" s="42" t="s">
        <v>21</v>
      </c>
      <c r="F108" s="42" t="s">
        <v>22</v>
      </c>
      <c r="G108" s="42" t="s">
        <v>23</v>
      </c>
      <c r="H108" s="43" t="s">
        <v>24</v>
      </c>
    </row>
    <row r="109" spans="1:8" ht="15">
      <c r="A109" s="44" t="s">
        <v>61</v>
      </c>
      <c r="B109" s="45">
        <v>2</v>
      </c>
      <c r="C109" s="46">
        <v>37.85</v>
      </c>
      <c r="D109" s="47">
        <v>1</v>
      </c>
      <c r="E109" s="48"/>
      <c r="F109" s="48">
        <v>1</v>
      </c>
      <c r="G109" s="48"/>
      <c r="H109" s="49">
        <f aca="true" t="shared" si="10" ref="H109:H114">C109+D109*5+E109*10+-F109*10-G109*5</f>
        <v>32.85</v>
      </c>
    </row>
    <row r="110" spans="1:8" ht="15">
      <c r="A110" s="44"/>
      <c r="B110" s="45">
        <v>3</v>
      </c>
      <c r="C110" s="46">
        <v>34.27</v>
      </c>
      <c r="D110" s="47">
        <v>1</v>
      </c>
      <c r="E110" s="48"/>
      <c r="F110" s="48"/>
      <c r="G110" s="48"/>
      <c r="H110" s="49">
        <f t="shared" si="10"/>
        <v>39.27</v>
      </c>
    </row>
    <row r="111" spans="1:8" ht="15">
      <c r="A111" s="44"/>
      <c r="B111" s="45">
        <v>5</v>
      </c>
      <c r="C111" s="46">
        <v>22.98</v>
      </c>
      <c r="D111" s="47">
        <v>3</v>
      </c>
      <c r="E111" s="48"/>
      <c r="F111" s="48"/>
      <c r="G111" s="48"/>
      <c r="H111" s="49">
        <f t="shared" si="10"/>
        <v>37.980000000000004</v>
      </c>
    </row>
    <row r="112" spans="1:8" ht="15">
      <c r="A112" s="44"/>
      <c r="B112" s="45">
        <v>6</v>
      </c>
      <c r="C112" s="46">
        <v>33.16</v>
      </c>
      <c r="D112" s="47"/>
      <c r="E112" s="48"/>
      <c r="F112" s="48"/>
      <c r="G112" s="48"/>
      <c r="H112" s="49">
        <f t="shared" si="10"/>
        <v>33.16</v>
      </c>
    </row>
    <row r="113" spans="1:8" ht="15">
      <c r="A113" s="44"/>
      <c r="B113" s="45">
        <v>7</v>
      </c>
      <c r="C113" s="46">
        <v>28.47</v>
      </c>
      <c r="D113" s="47">
        <v>7</v>
      </c>
      <c r="E113" s="48"/>
      <c r="F113" s="48"/>
      <c r="G113" s="48"/>
      <c r="H113" s="49">
        <f t="shared" si="10"/>
        <v>63.47</v>
      </c>
    </row>
    <row r="114" spans="1:8" ht="15">
      <c r="A114" s="44"/>
      <c r="B114" s="45"/>
      <c r="C114" s="46"/>
      <c r="D114" s="47"/>
      <c r="E114" s="48"/>
      <c r="F114" s="48"/>
      <c r="G114" s="48"/>
      <c r="H114" s="49">
        <f t="shared" si="10"/>
        <v>0</v>
      </c>
    </row>
    <row r="115" spans="1:8" ht="15.75" thickBot="1">
      <c r="A115" s="50" t="s">
        <v>26</v>
      </c>
      <c r="B115" s="51"/>
      <c r="C115" s="52">
        <f>C109+C110+C111+C112+C113+C114</f>
        <v>156.73</v>
      </c>
      <c r="D115" s="53">
        <f>(D109+D110+D111+D112+D113+D114)*5</f>
        <v>60</v>
      </c>
      <c r="E115" s="54">
        <f>(E109+E110+E111+E112+E113+E114)*10</f>
        <v>0</v>
      </c>
      <c r="F115" s="54">
        <f>(F109+F110+F111+F112+F113+F114)*10</f>
        <v>10</v>
      </c>
      <c r="G115" s="54">
        <f>(G109+G110+G111+G112+G113+G114)*5</f>
        <v>0</v>
      </c>
      <c r="H115" s="55">
        <f>C115+D115+E115+-F115-G115</f>
        <v>206.73</v>
      </c>
    </row>
    <row r="116" spans="1:8" ht="15.75" thickBot="1">
      <c r="A116" s="56"/>
      <c r="B116" s="57"/>
      <c r="C116" s="58"/>
      <c r="D116" s="59">
        <f>D115/5</f>
        <v>12</v>
      </c>
      <c r="E116" s="60"/>
      <c r="F116" s="60"/>
      <c r="G116" s="60"/>
      <c r="H116" s="61">
        <f>H109+H110+H111+H112+H113+H114</f>
        <v>206.73</v>
      </c>
    </row>
    <row r="117" spans="1:8" ht="15">
      <c r="A117" s="62"/>
      <c r="B117" s="5"/>
      <c r="C117" s="4"/>
      <c r="D117" s="5"/>
      <c r="E117" s="3"/>
      <c r="F117" s="3"/>
      <c r="G117" s="3"/>
      <c r="H117" s="4"/>
    </row>
    <row r="118" spans="1:8" ht="15.75" thickBot="1">
      <c r="A118" s="62"/>
      <c r="B118" s="5"/>
      <c r="C118" s="4"/>
      <c r="D118" s="5"/>
      <c r="E118" s="3"/>
      <c r="F118" s="3"/>
      <c r="G118" s="3"/>
      <c r="H118" s="4"/>
    </row>
    <row r="119" spans="1:8" ht="15">
      <c r="A119" s="39" t="s">
        <v>18</v>
      </c>
      <c r="B119" s="40" t="s">
        <v>19</v>
      </c>
      <c r="C119" s="41" t="s">
        <v>20</v>
      </c>
      <c r="D119" s="40" t="s">
        <v>1</v>
      </c>
      <c r="E119" s="42" t="s">
        <v>21</v>
      </c>
      <c r="F119" s="42" t="s">
        <v>22</v>
      </c>
      <c r="G119" s="42" t="s">
        <v>23</v>
      </c>
      <c r="H119" s="43" t="s">
        <v>24</v>
      </c>
    </row>
    <row r="120" spans="1:8" ht="15">
      <c r="A120" s="44" t="s">
        <v>62</v>
      </c>
      <c r="B120" s="45">
        <v>2</v>
      </c>
      <c r="C120" s="46">
        <v>46.85</v>
      </c>
      <c r="D120" s="47">
        <v>1</v>
      </c>
      <c r="E120" s="48"/>
      <c r="F120" s="48">
        <v>1</v>
      </c>
      <c r="G120" s="48"/>
      <c r="H120" s="49">
        <f aca="true" t="shared" si="11" ref="H120:H125">C120+D120*5+E120*10+-F120*10-G120*5</f>
        <v>41.85</v>
      </c>
    </row>
    <row r="121" spans="1:8" ht="15">
      <c r="A121" s="44"/>
      <c r="B121" s="45">
        <v>3</v>
      </c>
      <c r="C121" s="46">
        <v>46.76</v>
      </c>
      <c r="D121" s="47">
        <v>3</v>
      </c>
      <c r="E121" s="48"/>
      <c r="F121" s="48"/>
      <c r="G121" s="48"/>
      <c r="H121" s="49">
        <f t="shared" si="11"/>
        <v>61.76</v>
      </c>
    </row>
    <row r="122" spans="1:8" ht="15">
      <c r="A122" s="44"/>
      <c r="B122" s="45">
        <v>5</v>
      </c>
      <c r="C122" s="46">
        <v>42.14</v>
      </c>
      <c r="D122" s="47">
        <v>1</v>
      </c>
      <c r="E122" s="48">
        <v>1</v>
      </c>
      <c r="F122" s="48"/>
      <c r="G122" s="48"/>
      <c r="H122" s="49">
        <f t="shared" si="11"/>
        <v>57.14</v>
      </c>
    </row>
    <row r="123" spans="1:8" ht="15">
      <c r="A123" s="44"/>
      <c r="B123" s="45">
        <v>6</v>
      </c>
      <c r="C123" s="46">
        <v>66.52</v>
      </c>
      <c r="D123" s="47">
        <v>1</v>
      </c>
      <c r="E123" s="48"/>
      <c r="F123" s="48"/>
      <c r="G123" s="48"/>
      <c r="H123" s="49">
        <f t="shared" si="11"/>
        <v>71.52</v>
      </c>
    </row>
    <row r="124" spans="1:8" ht="15">
      <c r="A124" s="44"/>
      <c r="B124" s="45">
        <v>7</v>
      </c>
      <c r="C124" s="46">
        <v>42.91</v>
      </c>
      <c r="D124" s="47">
        <v>2</v>
      </c>
      <c r="E124" s="48">
        <v>1</v>
      </c>
      <c r="F124" s="48"/>
      <c r="G124" s="48"/>
      <c r="H124" s="49">
        <f t="shared" si="11"/>
        <v>62.91</v>
      </c>
    </row>
    <row r="125" spans="1:8" ht="15">
      <c r="A125" s="44"/>
      <c r="B125" s="45"/>
      <c r="C125" s="46"/>
      <c r="D125" s="47"/>
      <c r="E125" s="48"/>
      <c r="F125" s="48"/>
      <c r="G125" s="48"/>
      <c r="H125" s="49">
        <f t="shared" si="11"/>
        <v>0</v>
      </c>
    </row>
    <row r="126" spans="1:8" ht="15.75" thickBot="1">
      <c r="A126" s="50" t="s">
        <v>26</v>
      </c>
      <c r="B126" s="51"/>
      <c r="C126" s="52">
        <f>C120+C121+C122+C123+C124+C125</f>
        <v>245.17999999999998</v>
      </c>
      <c r="D126" s="53">
        <f>(D120+D121+D122+D123+D124+D125)*5</f>
        <v>40</v>
      </c>
      <c r="E126" s="54">
        <f>(E120+E121+E122+E123+E124+E125)*10</f>
        <v>20</v>
      </c>
      <c r="F126" s="54">
        <f>(F120+F121+F122+F123+F124+F125)*10</f>
        <v>10</v>
      </c>
      <c r="G126" s="54">
        <f>(G120+G121+G122+G123+G124+G125)*5</f>
        <v>0</v>
      </c>
      <c r="H126" s="55">
        <f>C126+D126+E126+-F126-G126</f>
        <v>295.17999999999995</v>
      </c>
    </row>
    <row r="127" spans="1:8" ht="15.75" thickBot="1">
      <c r="A127" s="56"/>
      <c r="B127" s="57"/>
      <c r="C127" s="58"/>
      <c r="D127" s="59">
        <f>D126/5</f>
        <v>8</v>
      </c>
      <c r="E127" s="60"/>
      <c r="F127" s="60"/>
      <c r="G127" s="60"/>
      <c r="H127" s="61">
        <f>H120+H121+H122+H123+H124+H125</f>
        <v>295.17999999999995</v>
      </c>
    </row>
    <row r="128" spans="1:8" ht="15.75" thickBot="1">
      <c r="A128" s="62"/>
      <c r="B128" s="5"/>
      <c r="C128" s="4"/>
      <c r="D128" s="5"/>
      <c r="E128" s="3"/>
      <c r="F128" s="3"/>
      <c r="G128" s="3"/>
      <c r="H128" s="4"/>
    </row>
    <row r="129" spans="1:8" ht="15">
      <c r="A129" s="39" t="s">
        <v>18</v>
      </c>
      <c r="B129" s="40" t="s">
        <v>19</v>
      </c>
      <c r="C129" s="41" t="s">
        <v>20</v>
      </c>
      <c r="D129" s="40" t="s">
        <v>1</v>
      </c>
      <c r="E129" s="42" t="s">
        <v>21</v>
      </c>
      <c r="F129" s="42" t="s">
        <v>22</v>
      </c>
      <c r="G129" s="42" t="s">
        <v>23</v>
      </c>
      <c r="H129" s="43" t="s">
        <v>24</v>
      </c>
    </row>
    <row r="130" spans="1:8" ht="15">
      <c r="A130" s="44" t="s">
        <v>41</v>
      </c>
      <c r="B130" s="45">
        <v>2</v>
      </c>
      <c r="C130" s="46">
        <v>83.78</v>
      </c>
      <c r="D130" s="47">
        <v>3</v>
      </c>
      <c r="E130" s="48"/>
      <c r="F130" s="48"/>
      <c r="G130" s="48"/>
      <c r="H130" s="49">
        <f aca="true" t="shared" si="12" ref="H130:H135">C130+D130*5+E130*10+-F130*10-G130*5</f>
        <v>98.78</v>
      </c>
    </row>
    <row r="131" spans="1:8" ht="15">
      <c r="A131" s="44"/>
      <c r="B131" s="45">
        <v>3</v>
      </c>
      <c r="C131" s="46">
        <v>65.37</v>
      </c>
      <c r="D131" s="47">
        <v>6</v>
      </c>
      <c r="E131" s="48"/>
      <c r="F131" s="48"/>
      <c r="G131" s="48"/>
      <c r="H131" s="49">
        <f t="shared" si="12"/>
        <v>95.37</v>
      </c>
    </row>
    <row r="132" spans="1:8" ht="15">
      <c r="A132" s="44"/>
      <c r="B132" s="45">
        <v>5</v>
      </c>
      <c r="C132" s="46">
        <v>49.27</v>
      </c>
      <c r="D132" s="47">
        <v>6</v>
      </c>
      <c r="E132" s="48"/>
      <c r="F132" s="48"/>
      <c r="G132" s="48"/>
      <c r="H132" s="49">
        <f t="shared" si="12"/>
        <v>79.27000000000001</v>
      </c>
    </row>
    <row r="133" spans="1:8" ht="15">
      <c r="A133" s="44"/>
      <c r="B133" s="45">
        <v>6</v>
      </c>
      <c r="C133" s="46">
        <v>67.45</v>
      </c>
      <c r="D133" s="47">
        <v>1</v>
      </c>
      <c r="E133" s="48"/>
      <c r="F133" s="48"/>
      <c r="G133" s="48"/>
      <c r="H133" s="49">
        <f t="shared" si="12"/>
        <v>72.45</v>
      </c>
    </row>
    <row r="134" spans="1:8" ht="15">
      <c r="A134" s="44"/>
      <c r="B134" s="45">
        <v>7</v>
      </c>
      <c r="C134" s="46">
        <v>66.34</v>
      </c>
      <c r="D134" s="47">
        <v>2</v>
      </c>
      <c r="E134" s="48"/>
      <c r="F134" s="48"/>
      <c r="G134" s="48"/>
      <c r="H134" s="49">
        <f t="shared" si="12"/>
        <v>76.34</v>
      </c>
    </row>
    <row r="135" spans="1:8" ht="15">
      <c r="A135" s="44"/>
      <c r="B135" s="45"/>
      <c r="C135" s="46"/>
      <c r="D135" s="47"/>
      <c r="E135" s="48"/>
      <c r="F135" s="48"/>
      <c r="G135" s="48"/>
      <c r="H135" s="49">
        <f t="shared" si="12"/>
        <v>0</v>
      </c>
    </row>
    <row r="136" spans="1:8" ht="15.75" thickBot="1">
      <c r="A136" s="50" t="s">
        <v>26</v>
      </c>
      <c r="B136" s="51"/>
      <c r="C136" s="52">
        <f>C130+C131+C132+C133+C134+C135</f>
        <v>332.21000000000004</v>
      </c>
      <c r="D136" s="53">
        <f>(D130+D131+D132+D133+D134+D135)*5</f>
        <v>90</v>
      </c>
      <c r="E136" s="54">
        <f>(E130+E131+E132+E133+E134+E135)*10</f>
        <v>0</v>
      </c>
      <c r="F136" s="54">
        <f>(F130+F131+F132+F133+F134+F135)*10</f>
        <v>0</v>
      </c>
      <c r="G136" s="54">
        <f>(G130+G131+G132+G133+G134+G135)*5</f>
        <v>0</v>
      </c>
      <c r="H136" s="55">
        <f>C136+D136+E136+-F136-G136</f>
        <v>422.21000000000004</v>
      </c>
    </row>
    <row r="137" spans="1:8" ht="15.75" thickBot="1">
      <c r="A137" s="56"/>
      <c r="B137" s="57"/>
      <c r="C137" s="58"/>
      <c r="D137" s="59">
        <f>D136/5</f>
        <v>18</v>
      </c>
      <c r="E137" s="60"/>
      <c r="F137" s="60"/>
      <c r="G137" s="60"/>
      <c r="H137" s="61">
        <f>H130+H131+H132+H133+H134+H135</f>
        <v>422.21000000000004</v>
      </c>
    </row>
    <row r="138" spans="1:8" ht="15.75" thickBot="1">
      <c r="A138" s="62"/>
      <c r="B138" s="5"/>
      <c r="C138" s="4"/>
      <c r="D138" s="5"/>
      <c r="E138" s="3"/>
      <c r="F138" s="3"/>
      <c r="G138" s="3"/>
      <c r="H138" s="4"/>
    </row>
    <row r="139" spans="1:8" ht="15">
      <c r="A139" s="39" t="s">
        <v>18</v>
      </c>
      <c r="B139" s="40" t="s">
        <v>19</v>
      </c>
      <c r="C139" s="41" t="s">
        <v>20</v>
      </c>
      <c r="D139" s="40" t="s">
        <v>1</v>
      </c>
      <c r="E139" s="42" t="s">
        <v>21</v>
      </c>
      <c r="F139" s="42" t="s">
        <v>22</v>
      </c>
      <c r="G139" s="42" t="s">
        <v>23</v>
      </c>
      <c r="H139" s="43" t="s">
        <v>24</v>
      </c>
    </row>
    <row r="140" spans="1:8" ht="15">
      <c r="A140" s="44" t="s">
        <v>42</v>
      </c>
      <c r="B140" s="45">
        <v>2</v>
      </c>
      <c r="C140" s="46">
        <v>90.05</v>
      </c>
      <c r="D140" s="47">
        <v>1</v>
      </c>
      <c r="E140" s="48"/>
      <c r="F140" s="48"/>
      <c r="G140" s="48"/>
      <c r="H140" s="49">
        <f aca="true" t="shared" si="13" ref="H140:H145">C140+D140*5+E140*10+-F140*10-G140*5</f>
        <v>95.05</v>
      </c>
    </row>
    <row r="141" spans="1:8" ht="15">
      <c r="A141" s="44"/>
      <c r="B141" s="45">
        <v>3</v>
      </c>
      <c r="C141" s="46">
        <v>80.83</v>
      </c>
      <c r="D141" s="47">
        <v>4</v>
      </c>
      <c r="E141" s="48"/>
      <c r="F141" s="48"/>
      <c r="G141" s="48"/>
      <c r="H141" s="49">
        <f t="shared" si="13"/>
        <v>100.83</v>
      </c>
    </row>
    <row r="142" spans="1:8" ht="15">
      <c r="A142" s="44"/>
      <c r="B142" s="45">
        <v>5</v>
      </c>
      <c r="C142" s="46">
        <v>69.33</v>
      </c>
      <c r="D142" s="47">
        <v>1</v>
      </c>
      <c r="E142" s="48"/>
      <c r="F142" s="48"/>
      <c r="G142" s="48"/>
      <c r="H142" s="49">
        <f t="shared" si="13"/>
        <v>74.33</v>
      </c>
    </row>
    <row r="143" spans="1:8" ht="15">
      <c r="A143" s="44"/>
      <c r="B143" s="45">
        <v>6</v>
      </c>
      <c r="C143" s="46">
        <v>71.05</v>
      </c>
      <c r="D143" s="47">
        <v>2</v>
      </c>
      <c r="E143" s="48"/>
      <c r="F143" s="48"/>
      <c r="G143" s="48"/>
      <c r="H143" s="49">
        <f t="shared" si="13"/>
        <v>81.05</v>
      </c>
    </row>
    <row r="144" spans="1:8" ht="15">
      <c r="A144" s="44"/>
      <c r="B144" s="45">
        <v>7</v>
      </c>
      <c r="C144" s="46">
        <v>80.27</v>
      </c>
      <c r="D144" s="47"/>
      <c r="E144" s="48"/>
      <c r="F144" s="48"/>
      <c r="G144" s="48"/>
      <c r="H144" s="49">
        <f t="shared" si="13"/>
        <v>80.27</v>
      </c>
    </row>
    <row r="145" spans="1:8" ht="15">
      <c r="A145" s="44"/>
      <c r="B145" s="45"/>
      <c r="C145" s="46"/>
      <c r="D145" s="47"/>
      <c r="E145" s="48"/>
      <c r="F145" s="48"/>
      <c r="G145" s="48"/>
      <c r="H145" s="49">
        <f t="shared" si="13"/>
        <v>0</v>
      </c>
    </row>
    <row r="146" spans="1:8" ht="15.75" thickBot="1">
      <c r="A146" s="50" t="s">
        <v>26</v>
      </c>
      <c r="B146" s="51"/>
      <c r="C146" s="52">
        <f>C140+C141+C142+C143+C144+C145</f>
        <v>391.53</v>
      </c>
      <c r="D146" s="53">
        <f>(D140+D141+D142+D143+D144+D145)*5</f>
        <v>40</v>
      </c>
      <c r="E146" s="54">
        <f>(E140+E141+E142+E143+E144+E145)*10</f>
        <v>0</v>
      </c>
      <c r="F146" s="54">
        <f>(F140+F141+F142+F143+F144+F145)*10</f>
        <v>0</v>
      </c>
      <c r="G146" s="54">
        <f>(G140+G141+G142+G143+G144+G145)*5</f>
        <v>0</v>
      </c>
      <c r="H146" s="55">
        <f>C146+D146+E146+-F146-G146</f>
        <v>431.53</v>
      </c>
    </row>
    <row r="147" spans="1:8" ht="15.75" thickBot="1">
      <c r="A147" s="56"/>
      <c r="B147" s="57"/>
      <c r="C147" s="58"/>
      <c r="D147" s="59">
        <f>D146/5</f>
        <v>8</v>
      </c>
      <c r="E147" s="60"/>
      <c r="F147" s="60"/>
      <c r="G147" s="60"/>
      <c r="H147" s="61">
        <f>H140+H141+H142+H143+H144+H145</f>
        <v>431.53</v>
      </c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8.75" thickBot="1">
      <c r="A150" s="113" t="s">
        <v>74</v>
      </c>
      <c r="B150" s="15"/>
      <c r="C150" s="15"/>
      <c r="D150" s="15"/>
      <c r="E150" s="15"/>
      <c r="F150" s="15"/>
      <c r="G150" s="15"/>
      <c r="H150" s="15"/>
    </row>
    <row r="151" spans="1:8" ht="15">
      <c r="A151" s="39" t="s">
        <v>18</v>
      </c>
      <c r="B151" s="40" t="s">
        <v>19</v>
      </c>
      <c r="C151" s="41" t="s">
        <v>20</v>
      </c>
      <c r="D151" s="40" t="s">
        <v>1</v>
      </c>
      <c r="E151" s="42" t="s">
        <v>21</v>
      </c>
      <c r="F151" s="42" t="s">
        <v>22</v>
      </c>
      <c r="G151" s="42" t="s">
        <v>23</v>
      </c>
      <c r="H151" s="43" t="s">
        <v>24</v>
      </c>
    </row>
    <row r="152" spans="1:8" ht="15">
      <c r="A152" s="44" t="s">
        <v>39</v>
      </c>
      <c r="B152" s="45">
        <v>2</v>
      </c>
      <c r="C152" s="46">
        <v>44.96</v>
      </c>
      <c r="D152" s="47">
        <v>1</v>
      </c>
      <c r="E152" s="48"/>
      <c r="F152" s="48"/>
      <c r="G152" s="48"/>
      <c r="H152" s="49">
        <f aca="true" t="shared" si="14" ref="H152:H157">C152+D152*5+E152*10+-F152*10-G152*5</f>
        <v>49.96</v>
      </c>
    </row>
    <row r="153" spans="1:8" ht="15">
      <c r="A153" s="44"/>
      <c r="B153" s="45">
        <v>3</v>
      </c>
      <c r="C153" s="46">
        <v>41.13</v>
      </c>
      <c r="D153" s="47">
        <v>1</v>
      </c>
      <c r="E153" s="48"/>
      <c r="F153" s="48"/>
      <c r="G153" s="48"/>
      <c r="H153" s="49">
        <f t="shared" si="14"/>
        <v>46.13</v>
      </c>
    </row>
    <row r="154" spans="1:8" ht="15">
      <c r="A154" s="44"/>
      <c r="B154" s="45">
        <v>5</v>
      </c>
      <c r="C154" s="46">
        <v>34.13</v>
      </c>
      <c r="D154" s="47">
        <v>1</v>
      </c>
      <c r="E154" s="48"/>
      <c r="F154" s="48"/>
      <c r="G154" s="48"/>
      <c r="H154" s="49">
        <f t="shared" si="14"/>
        <v>39.13</v>
      </c>
    </row>
    <row r="155" spans="1:8" ht="15">
      <c r="A155" s="44"/>
      <c r="B155" s="45">
        <v>6</v>
      </c>
      <c r="C155" s="46">
        <v>46.15</v>
      </c>
      <c r="D155" s="47">
        <v>1</v>
      </c>
      <c r="E155" s="48"/>
      <c r="F155" s="48"/>
      <c r="G155" s="48"/>
      <c r="H155" s="49">
        <f t="shared" si="14"/>
        <v>51.15</v>
      </c>
    </row>
    <row r="156" spans="1:8" ht="15">
      <c r="A156" s="44"/>
      <c r="B156" s="45">
        <v>7</v>
      </c>
      <c r="C156" s="46">
        <v>39.55</v>
      </c>
      <c r="D156" s="47"/>
      <c r="E156" s="48"/>
      <c r="F156" s="48"/>
      <c r="G156" s="48"/>
      <c r="H156" s="49">
        <f t="shared" si="14"/>
        <v>39.55</v>
      </c>
    </row>
    <row r="157" spans="1:8" ht="15">
      <c r="A157" s="44"/>
      <c r="B157" s="45"/>
      <c r="C157" s="46"/>
      <c r="D157" s="47"/>
      <c r="E157" s="48"/>
      <c r="F157" s="48"/>
      <c r="G157" s="48"/>
      <c r="H157" s="49">
        <f t="shared" si="14"/>
        <v>0</v>
      </c>
    </row>
    <row r="158" spans="1:8" ht="15.75" thickBot="1">
      <c r="A158" s="50" t="s">
        <v>26</v>
      </c>
      <c r="B158" s="51"/>
      <c r="C158" s="52">
        <f>C152+C153+C154+C155+C156+C157</f>
        <v>205.92000000000002</v>
      </c>
      <c r="D158" s="53">
        <f>(D152+D153+D154+D155+D156+D157)*5</f>
        <v>20</v>
      </c>
      <c r="E158" s="54">
        <f>(E152+E153+E154+E155+E156+E157)*10</f>
        <v>0</v>
      </c>
      <c r="F158" s="54">
        <f>(F152+F153+F154+F155+F156+F157)*10</f>
        <v>0</v>
      </c>
      <c r="G158" s="54">
        <f>(G152+G153+G154+G155+G156+G157)*5</f>
        <v>0</v>
      </c>
      <c r="H158" s="55">
        <f>C158+D158+E158+-F158-G158</f>
        <v>225.92000000000002</v>
      </c>
    </row>
    <row r="159" spans="1:8" ht="15.75" thickBot="1">
      <c r="A159" s="56"/>
      <c r="B159" s="57"/>
      <c r="C159" s="58"/>
      <c r="D159" s="59">
        <f>D158/5</f>
        <v>4</v>
      </c>
      <c r="E159" s="60"/>
      <c r="F159" s="60"/>
      <c r="G159" s="60"/>
      <c r="H159" s="61">
        <f>H152+H153+H154+H155+H156+H157</f>
        <v>225.92000000000002</v>
      </c>
    </row>
    <row r="160" spans="1:8" ht="15">
      <c r="A160" s="30"/>
      <c r="B160" s="31"/>
      <c r="C160" s="32"/>
      <c r="D160" s="37"/>
      <c r="E160" s="112"/>
      <c r="F160" s="112"/>
      <c r="G160" s="112"/>
      <c r="H160" s="29"/>
    </row>
    <row r="161" spans="1:8" ht="15">
      <c r="A161" s="14"/>
      <c r="B161" s="34"/>
      <c r="C161" s="35"/>
      <c r="D161" s="34"/>
      <c r="E161" s="36"/>
      <c r="F161" s="36"/>
      <c r="G161" s="36"/>
      <c r="H161" s="35"/>
    </row>
    <row r="162" spans="1:8" ht="18.75" thickBot="1">
      <c r="A162" s="118" t="s">
        <v>65</v>
      </c>
      <c r="B162" s="118"/>
      <c r="C162" s="4"/>
      <c r="D162" s="5"/>
      <c r="E162" s="3"/>
      <c r="F162" s="3"/>
      <c r="G162" s="3"/>
      <c r="H162" s="4"/>
    </row>
    <row r="163" spans="1:8" ht="15">
      <c r="A163" s="39" t="s">
        <v>18</v>
      </c>
      <c r="B163" s="40" t="s">
        <v>19</v>
      </c>
      <c r="C163" s="41" t="s">
        <v>20</v>
      </c>
      <c r="D163" s="40" t="s">
        <v>1</v>
      </c>
      <c r="E163" s="42" t="s">
        <v>21</v>
      </c>
      <c r="F163" s="42" t="s">
        <v>22</v>
      </c>
      <c r="G163" s="42" t="s">
        <v>23</v>
      </c>
      <c r="H163" s="43" t="s">
        <v>24</v>
      </c>
    </row>
    <row r="164" spans="1:8" ht="15">
      <c r="A164" s="44" t="s">
        <v>63</v>
      </c>
      <c r="B164" s="45">
        <v>2</v>
      </c>
      <c r="C164" s="46">
        <v>33.97</v>
      </c>
      <c r="D164" s="47"/>
      <c r="E164" s="48">
        <v>1</v>
      </c>
      <c r="F164" s="48"/>
      <c r="G164" s="48"/>
      <c r="H164" s="49">
        <f aca="true" t="shared" si="15" ref="H164:H169">C164+D164*5+E164*10+-F164*10-G164*5</f>
        <v>43.97</v>
      </c>
    </row>
    <row r="165" spans="1:8" ht="15">
      <c r="A165" s="44"/>
      <c r="B165" s="45">
        <v>3</v>
      </c>
      <c r="C165" s="46">
        <v>32.61</v>
      </c>
      <c r="D165" s="47"/>
      <c r="E165" s="48"/>
      <c r="F165" s="48"/>
      <c r="G165" s="48"/>
      <c r="H165" s="49">
        <f t="shared" si="15"/>
        <v>32.61</v>
      </c>
    </row>
    <row r="166" spans="1:8" ht="15">
      <c r="A166" s="44"/>
      <c r="B166" s="45">
        <v>5</v>
      </c>
      <c r="C166" s="46">
        <v>27.61</v>
      </c>
      <c r="D166" s="47">
        <v>1</v>
      </c>
      <c r="E166" s="48"/>
      <c r="F166" s="48"/>
      <c r="G166" s="48"/>
      <c r="H166" s="49">
        <f t="shared" si="15"/>
        <v>32.61</v>
      </c>
    </row>
    <row r="167" spans="1:8" ht="15">
      <c r="A167" s="44"/>
      <c r="B167" s="45">
        <v>6</v>
      </c>
      <c r="C167" s="46">
        <v>32.52</v>
      </c>
      <c r="D167" s="47"/>
      <c r="E167" s="48"/>
      <c r="F167" s="48"/>
      <c r="G167" s="48"/>
      <c r="H167" s="49">
        <f t="shared" si="15"/>
        <v>32.52</v>
      </c>
    </row>
    <row r="168" spans="1:8" ht="15">
      <c r="A168" s="44"/>
      <c r="B168" s="45">
        <v>7</v>
      </c>
      <c r="C168" s="46">
        <v>39.08</v>
      </c>
      <c r="D168" s="47"/>
      <c r="E168" s="48"/>
      <c r="F168" s="48"/>
      <c r="G168" s="48"/>
      <c r="H168" s="49">
        <f t="shared" si="15"/>
        <v>39.08</v>
      </c>
    </row>
    <row r="169" spans="1:8" ht="15">
      <c r="A169" s="44"/>
      <c r="B169" s="45"/>
      <c r="C169" s="46"/>
      <c r="D169" s="47"/>
      <c r="E169" s="48"/>
      <c r="F169" s="48"/>
      <c r="G169" s="48"/>
      <c r="H169" s="49">
        <f t="shared" si="15"/>
        <v>0</v>
      </c>
    </row>
    <row r="170" spans="1:8" ht="15.75" thickBot="1">
      <c r="A170" s="50" t="s">
        <v>26</v>
      </c>
      <c r="B170" s="51"/>
      <c r="C170" s="52">
        <f>C164+C165+C166+C167+C168+C169</f>
        <v>165.79000000000002</v>
      </c>
      <c r="D170" s="53">
        <f>(D164+D165+D166+D167+D168+D169)*5</f>
        <v>5</v>
      </c>
      <c r="E170" s="54">
        <f>(E164+E165+E166+E167+E168+E169)*10</f>
        <v>10</v>
      </c>
      <c r="F170" s="54">
        <f>(F164+F165+F166+F167+F168+F169)*10</f>
        <v>0</v>
      </c>
      <c r="G170" s="54">
        <f>(G164+G165+G166+G167+G168+G169)*5</f>
        <v>0</v>
      </c>
      <c r="H170" s="55">
        <f>C170+D170+E170+-F170-G170</f>
        <v>180.79000000000002</v>
      </c>
    </row>
    <row r="171" spans="1:8" ht="15.75" thickBot="1">
      <c r="A171" s="56"/>
      <c r="B171" s="57"/>
      <c r="C171" s="58"/>
      <c r="D171" s="59">
        <f>D170/5</f>
        <v>1</v>
      </c>
      <c r="E171" s="60"/>
      <c r="F171" s="60"/>
      <c r="G171" s="60"/>
      <c r="H171" s="61">
        <f>H164+H165+H166+H167+H168+H169</f>
        <v>180.79000000000002</v>
      </c>
    </row>
    <row r="172" ht="15.75" thickBot="1"/>
    <row r="173" spans="1:8" ht="15">
      <c r="A173" s="39" t="s">
        <v>18</v>
      </c>
      <c r="B173" s="40" t="s">
        <v>19</v>
      </c>
      <c r="C173" s="41" t="s">
        <v>20</v>
      </c>
      <c r="D173" s="40" t="s">
        <v>1</v>
      </c>
      <c r="E173" s="42" t="s">
        <v>21</v>
      </c>
      <c r="F173" s="42" t="s">
        <v>22</v>
      </c>
      <c r="G173" s="42" t="s">
        <v>23</v>
      </c>
      <c r="H173" s="43" t="s">
        <v>24</v>
      </c>
    </row>
    <row r="174" spans="1:8" ht="15">
      <c r="A174" s="44" t="s">
        <v>64</v>
      </c>
      <c r="B174" s="45">
        <v>2</v>
      </c>
      <c r="C174" s="46">
        <v>39.32</v>
      </c>
      <c r="D174" s="47">
        <v>2</v>
      </c>
      <c r="E174" s="48">
        <v>1</v>
      </c>
      <c r="F174" s="48"/>
      <c r="G174" s="48"/>
      <c r="H174" s="49">
        <f aca="true" t="shared" si="16" ref="H174:H179">C174+D174*5+E174*10+-F174*10-G174*5</f>
        <v>59.32</v>
      </c>
    </row>
    <row r="175" spans="1:8" ht="15">
      <c r="A175" s="44"/>
      <c r="B175" s="45">
        <v>3</v>
      </c>
      <c r="C175" s="46">
        <v>26.69</v>
      </c>
      <c r="D175" s="47">
        <v>4</v>
      </c>
      <c r="E175" s="48"/>
      <c r="F175" s="48"/>
      <c r="G175" s="48"/>
      <c r="H175" s="49">
        <f t="shared" si="16"/>
        <v>46.69</v>
      </c>
    </row>
    <row r="176" spans="1:8" ht="15">
      <c r="A176" s="44"/>
      <c r="B176" s="45">
        <v>5</v>
      </c>
      <c r="C176" s="46">
        <v>18.52</v>
      </c>
      <c r="D176" s="47">
        <v>6</v>
      </c>
      <c r="E176" s="48"/>
      <c r="F176" s="48"/>
      <c r="G176" s="48"/>
      <c r="H176" s="49">
        <f t="shared" si="16"/>
        <v>48.519999999999996</v>
      </c>
    </row>
    <row r="177" spans="1:8" ht="15">
      <c r="A177" s="44"/>
      <c r="B177" s="45">
        <v>6</v>
      </c>
      <c r="C177" s="46">
        <v>25.87</v>
      </c>
      <c r="D177" s="47">
        <v>1</v>
      </c>
      <c r="E177" s="48"/>
      <c r="F177" s="48"/>
      <c r="G177" s="48"/>
      <c r="H177" s="49">
        <f t="shared" si="16"/>
        <v>30.87</v>
      </c>
    </row>
    <row r="178" spans="1:8" ht="15">
      <c r="A178" s="44"/>
      <c r="B178" s="45">
        <v>7</v>
      </c>
      <c r="C178" s="46">
        <v>25.16</v>
      </c>
      <c r="D178" s="47"/>
      <c r="E178" s="48"/>
      <c r="F178" s="48"/>
      <c r="G178" s="48"/>
      <c r="H178" s="49">
        <f t="shared" si="16"/>
        <v>25.16</v>
      </c>
    </row>
    <row r="179" spans="1:8" ht="15">
      <c r="A179" s="44"/>
      <c r="B179" s="45"/>
      <c r="C179" s="46"/>
      <c r="D179" s="47"/>
      <c r="E179" s="48"/>
      <c r="F179" s="48"/>
      <c r="G179" s="48"/>
      <c r="H179" s="49">
        <f t="shared" si="16"/>
        <v>0</v>
      </c>
    </row>
    <row r="180" spans="1:8" ht="15.75" thickBot="1">
      <c r="A180" s="50" t="s">
        <v>26</v>
      </c>
      <c r="B180" s="51"/>
      <c r="C180" s="52">
        <f>C174+C175+C176+C177+C178+C179</f>
        <v>135.56</v>
      </c>
      <c r="D180" s="53">
        <f>(D174+D175+D176+D177+D178+D179)*5</f>
        <v>65</v>
      </c>
      <c r="E180" s="54">
        <f>(E174+E175+E176+E177+E178+E179)*10</f>
        <v>10</v>
      </c>
      <c r="F180" s="54">
        <f>(F174+F175+F176+F177+F178+F179)*10</f>
        <v>0</v>
      </c>
      <c r="G180" s="54">
        <f>(G174+G175+G176+G177+G178+G179)*5</f>
        <v>0</v>
      </c>
      <c r="H180" s="55">
        <f>C180+D180+E180+-F180-G180</f>
        <v>210.56</v>
      </c>
    </row>
    <row r="181" spans="1:8" ht="15.75" thickBot="1">
      <c r="A181" s="56"/>
      <c r="B181" s="57"/>
      <c r="C181" s="58"/>
      <c r="D181" s="59">
        <f>D180/5</f>
        <v>13</v>
      </c>
      <c r="E181" s="60"/>
      <c r="F181" s="60"/>
      <c r="G181" s="60"/>
      <c r="H181" s="61">
        <f>H174+H175+H176+H177+H178+H179</f>
        <v>210.55999999999997</v>
      </c>
    </row>
    <row r="182" spans="1:8" ht="15">
      <c r="A182" s="30"/>
      <c r="B182" s="31"/>
      <c r="C182" s="32"/>
      <c r="D182" s="37"/>
      <c r="E182" s="112"/>
      <c r="F182" s="112"/>
      <c r="G182" s="112"/>
      <c r="H182" s="29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8.75" thickBot="1">
      <c r="A184" s="11" t="s">
        <v>5</v>
      </c>
      <c r="B184" s="5"/>
      <c r="C184" s="4"/>
      <c r="D184" s="5"/>
      <c r="E184" s="3"/>
      <c r="F184" s="3"/>
      <c r="G184" s="3"/>
      <c r="H184" s="4"/>
    </row>
    <row r="185" spans="1:8" ht="15">
      <c r="A185" s="39" t="s">
        <v>18</v>
      </c>
      <c r="B185" s="40" t="s">
        <v>19</v>
      </c>
      <c r="C185" s="41" t="s">
        <v>20</v>
      </c>
      <c r="D185" s="40" t="s">
        <v>1</v>
      </c>
      <c r="E185" s="42" t="s">
        <v>21</v>
      </c>
      <c r="F185" s="42" t="s">
        <v>22</v>
      </c>
      <c r="G185" s="42" t="s">
        <v>23</v>
      </c>
      <c r="H185" s="43" t="s">
        <v>24</v>
      </c>
    </row>
    <row r="186" spans="1:8" ht="15">
      <c r="A186" s="44" t="s">
        <v>25</v>
      </c>
      <c r="B186" s="45">
        <v>2</v>
      </c>
      <c r="C186" s="46">
        <v>43.96</v>
      </c>
      <c r="D186" s="47"/>
      <c r="E186" s="48"/>
      <c r="F186" s="48"/>
      <c r="G186" s="48"/>
      <c r="H186" s="49">
        <f aca="true" t="shared" si="17" ref="H186:H191">C186+D186*5+E186*10+-F186*10-G186*5</f>
        <v>43.96</v>
      </c>
    </row>
    <row r="187" spans="1:8" ht="15">
      <c r="A187" s="44"/>
      <c r="B187" s="45">
        <v>3</v>
      </c>
      <c r="C187" s="46">
        <v>29.74</v>
      </c>
      <c r="D187" s="47">
        <v>1</v>
      </c>
      <c r="E187" s="48"/>
      <c r="F187" s="48"/>
      <c r="G187" s="48"/>
      <c r="H187" s="49">
        <f t="shared" si="17"/>
        <v>34.739999999999995</v>
      </c>
    </row>
    <row r="188" spans="1:8" ht="15">
      <c r="A188" s="44"/>
      <c r="B188" s="45">
        <v>5</v>
      </c>
      <c r="C188" s="46">
        <v>19.74</v>
      </c>
      <c r="D188" s="47"/>
      <c r="E188" s="48"/>
      <c r="F188" s="48"/>
      <c r="G188" s="48"/>
      <c r="H188" s="49">
        <f t="shared" si="17"/>
        <v>19.74</v>
      </c>
    </row>
    <row r="189" spans="1:8" ht="15">
      <c r="A189" s="44"/>
      <c r="B189" s="45">
        <v>6</v>
      </c>
      <c r="C189" s="46">
        <v>25.34</v>
      </c>
      <c r="D189" s="47">
        <v>1</v>
      </c>
      <c r="E189" s="48"/>
      <c r="F189" s="48"/>
      <c r="G189" s="48"/>
      <c r="H189" s="49">
        <f t="shared" si="17"/>
        <v>30.34</v>
      </c>
    </row>
    <row r="190" spans="1:8" ht="15">
      <c r="A190" s="44"/>
      <c r="B190" s="45">
        <v>7</v>
      </c>
      <c r="C190" s="46">
        <v>26.03</v>
      </c>
      <c r="D190" s="47">
        <v>1</v>
      </c>
      <c r="E190" s="48"/>
      <c r="F190" s="48"/>
      <c r="G190" s="48"/>
      <c r="H190" s="49">
        <f t="shared" si="17"/>
        <v>31.03</v>
      </c>
    </row>
    <row r="191" spans="1:8" ht="15">
      <c r="A191" s="44"/>
      <c r="B191" s="45"/>
      <c r="C191" s="46"/>
      <c r="D191" s="47"/>
      <c r="E191" s="48"/>
      <c r="F191" s="48"/>
      <c r="G191" s="48"/>
      <c r="H191" s="49">
        <f t="shared" si="17"/>
        <v>0</v>
      </c>
    </row>
    <row r="192" spans="1:8" ht="15.75" thickBot="1">
      <c r="A192" s="50" t="s">
        <v>26</v>
      </c>
      <c r="B192" s="51"/>
      <c r="C192" s="52">
        <f>C186+C187+C188+C189+C190+C191</f>
        <v>144.81</v>
      </c>
      <c r="D192" s="53">
        <f>(D186+D187+D188+D189+D190+D191)*5</f>
        <v>15</v>
      </c>
      <c r="E192" s="54">
        <f>(E186+E187+E188+E189+E190+E191)*10</f>
        <v>0</v>
      </c>
      <c r="F192" s="54">
        <f>(F186+F187+F188+F189+F190+F191)*10</f>
        <v>0</v>
      </c>
      <c r="G192" s="54">
        <f>(G186+G187+G188+G189+G190+G191)*5</f>
        <v>0</v>
      </c>
      <c r="H192" s="55">
        <f>C192+D192+E192+-F192-G192</f>
        <v>159.81</v>
      </c>
    </row>
    <row r="193" spans="1:8" ht="15.75" thickBot="1">
      <c r="A193" s="56"/>
      <c r="B193" s="57"/>
      <c r="C193" s="58"/>
      <c r="D193" s="59">
        <f>D192/5</f>
        <v>3</v>
      </c>
      <c r="E193" s="60"/>
      <c r="F193" s="60"/>
      <c r="G193" s="60"/>
      <c r="H193" s="61">
        <f>H186+H187+H188+H189+H190+H191</f>
        <v>159.80999999999997</v>
      </c>
    </row>
    <row r="194" spans="1:8" ht="15.75" thickBot="1">
      <c r="A194" s="62"/>
      <c r="B194" s="5"/>
      <c r="C194" s="4"/>
      <c r="D194" s="5"/>
      <c r="E194" s="3"/>
      <c r="F194" s="3"/>
      <c r="G194" s="3"/>
      <c r="H194" s="4"/>
    </row>
    <row r="195" spans="1:8" ht="15">
      <c r="A195" s="39" t="s">
        <v>18</v>
      </c>
      <c r="B195" s="40" t="s">
        <v>19</v>
      </c>
      <c r="C195" s="41" t="s">
        <v>20</v>
      </c>
      <c r="D195" s="40" t="s">
        <v>1</v>
      </c>
      <c r="E195" s="42" t="s">
        <v>21</v>
      </c>
      <c r="F195" s="42" t="s">
        <v>22</v>
      </c>
      <c r="G195" s="42" t="s">
        <v>23</v>
      </c>
      <c r="H195" s="43" t="s">
        <v>24</v>
      </c>
    </row>
    <row r="196" spans="1:8" ht="15">
      <c r="A196" s="44" t="s">
        <v>27</v>
      </c>
      <c r="B196" s="45">
        <v>2</v>
      </c>
      <c r="C196" s="46">
        <v>35.71</v>
      </c>
      <c r="D196" s="47"/>
      <c r="E196" s="48"/>
      <c r="F196" s="48">
        <v>1</v>
      </c>
      <c r="G196" s="48"/>
      <c r="H196" s="49">
        <f aca="true" t="shared" si="18" ref="H196:H201">C196+D196*5+E196*10+-F196*10-G196*5</f>
        <v>25.71</v>
      </c>
    </row>
    <row r="197" spans="1:8" ht="15">
      <c r="A197" s="44"/>
      <c r="B197" s="45">
        <v>3</v>
      </c>
      <c r="C197" s="46">
        <v>35.19</v>
      </c>
      <c r="D197" s="47">
        <v>2</v>
      </c>
      <c r="E197" s="48"/>
      <c r="F197" s="48"/>
      <c r="G197" s="48"/>
      <c r="H197" s="49">
        <f t="shared" si="18"/>
        <v>45.19</v>
      </c>
    </row>
    <row r="198" spans="1:8" ht="15">
      <c r="A198" s="44"/>
      <c r="B198" s="45">
        <v>5</v>
      </c>
      <c r="C198" s="46">
        <v>25.6</v>
      </c>
      <c r="D198" s="47"/>
      <c r="E198" s="48"/>
      <c r="F198" s="48"/>
      <c r="G198" s="48"/>
      <c r="H198" s="49">
        <f t="shared" si="18"/>
        <v>25.6</v>
      </c>
    </row>
    <row r="199" spans="1:8" ht="15">
      <c r="A199" s="44"/>
      <c r="B199" s="45">
        <v>6</v>
      </c>
      <c r="C199" s="46">
        <v>39.42</v>
      </c>
      <c r="D199" s="47">
        <v>1</v>
      </c>
      <c r="E199" s="48"/>
      <c r="F199" s="48"/>
      <c r="G199" s="48"/>
      <c r="H199" s="49">
        <f t="shared" si="18"/>
        <v>44.42</v>
      </c>
    </row>
    <row r="200" spans="1:8" ht="15">
      <c r="A200" s="44"/>
      <c r="B200" s="45">
        <v>7</v>
      </c>
      <c r="C200" s="46">
        <v>28.95</v>
      </c>
      <c r="D200" s="47"/>
      <c r="E200" s="48"/>
      <c r="F200" s="48"/>
      <c r="G200" s="48"/>
      <c r="H200" s="49">
        <f t="shared" si="18"/>
        <v>28.95</v>
      </c>
    </row>
    <row r="201" spans="1:8" ht="15">
      <c r="A201" s="44"/>
      <c r="B201" s="45"/>
      <c r="C201" s="46"/>
      <c r="D201" s="47"/>
      <c r="E201" s="48"/>
      <c r="F201" s="48"/>
      <c r="G201" s="48"/>
      <c r="H201" s="49">
        <f t="shared" si="18"/>
        <v>0</v>
      </c>
    </row>
    <row r="202" spans="1:8" ht="15.75" thickBot="1">
      <c r="A202" s="50" t="s">
        <v>26</v>
      </c>
      <c r="B202" s="51"/>
      <c r="C202" s="52">
        <f>C196+C197+C198+C199+C200+C201</f>
        <v>164.87</v>
      </c>
      <c r="D202" s="53">
        <f>(D196+D197+D198+D199+D200+D201)*5</f>
        <v>15</v>
      </c>
      <c r="E202" s="54">
        <f>(E196+E197+E198+E199+E200+E201)*10</f>
        <v>0</v>
      </c>
      <c r="F202" s="54">
        <f>(F196+F197+F198+F199+F200+F201)*10</f>
        <v>10</v>
      </c>
      <c r="G202" s="54">
        <f>(G196+G197+G198+G199+G200+G201)*5</f>
        <v>0</v>
      </c>
      <c r="H202" s="55">
        <f>C202+D202+E202+-F202-G202</f>
        <v>169.87</v>
      </c>
    </row>
    <row r="203" spans="1:8" ht="15.75" thickBot="1">
      <c r="A203" s="56"/>
      <c r="B203" s="57"/>
      <c r="C203" s="58"/>
      <c r="D203" s="59">
        <f>D202/5</f>
        <v>3</v>
      </c>
      <c r="E203" s="60"/>
      <c r="F203" s="60"/>
      <c r="G203" s="60"/>
      <c r="H203" s="61">
        <f>H196+H197+H198+H199+H200+H201</f>
        <v>169.87</v>
      </c>
    </row>
    <row r="204" spans="1:8" ht="15.75" thickBot="1">
      <c r="A204" s="62"/>
      <c r="B204" s="5"/>
      <c r="C204" s="4"/>
      <c r="D204" s="5"/>
      <c r="E204" s="3"/>
      <c r="F204" s="3"/>
      <c r="G204" s="3"/>
      <c r="H204" s="4"/>
    </row>
    <row r="205" spans="1:8" ht="15">
      <c r="A205" s="39" t="s">
        <v>18</v>
      </c>
      <c r="B205" s="40" t="s">
        <v>19</v>
      </c>
      <c r="C205" s="41" t="s">
        <v>20</v>
      </c>
      <c r="D205" s="40" t="s">
        <v>1</v>
      </c>
      <c r="E205" s="42" t="s">
        <v>21</v>
      </c>
      <c r="F205" s="42" t="s">
        <v>22</v>
      </c>
      <c r="G205" s="42" t="s">
        <v>23</v>
      </c>
      <c r="H205" s="43" t="s">
        <v>24</v>
      </c>
    </row>
    <row r="206" spans="1:8" ht="15">
      <c r="A206" s="44" t="s">
        <v>28</v>
      </c>
      <c r="B206" s="45">
        <v>2</v>
      </c>
      <c r="C206" s="46">
        <v>36.52</v>
      </c>
      <c r="D206" s="47">
        <v>4</v>
      </c>
      <c r="E206" s="48"/>
      <c r="F206" s="48">
        <v>1</v>
      </c>
      <c r="G206" s="48"/>
      <c r="H206" s="49">
        <f aca="true" t="shared" si="19" ref="H206:H211">C206+D206*5+E206*10+-F206*10-G206*5</f>
        <v>46.52</v>
      </c>
    </row>
    <row r="207" spans="1:8" ht="15">
      <c r="A207" s="44"/>
      <c r="B207" s="45">
        <v>3</v>
      </c>
      <c r="C207" s="46">
        <v>31.27</v>
      </c>
      <c r="D207" s="47">
        <v>1</v>
      </c>
      <c r="E207" s="48"/>
      <c r="F207" s="48"/>
      <c r="G207" s="48"/>
      <c r="H207" s="49">
        <f t="shared" si="19"/>
        <v>36.269999999999996</v>
      </c>
    </row>
    <row r="208" spans="1:8" ht="15">
      <c r="A208" s="44"/>
      <c r="B208" s="45">
        <v>5</v>
      </c>
      <c r="C208" s="46">
        <v>25.35</v>
      </c>
      <c r="D208" s="47">
        <v>3</v>
      </c>
      <c r="E208" s="48"/>
      <c r="F208" s="48"/>
      <c r="G208" s="48"/>
      <c r="H208" s="49">
        <f t="shared" si="19"/>
        <v>40.35</v>
      </c>
    </row>
    <row r="209" spans="1:8" ht="15">
      <c r="A209" s="44"/>
      <c r="B209" s="45">
        <v>6</v>
      </c>
      <c r="C209" s="46">
        <v>29.48</v>
      </c>
      <c r="D209" s="47">
        <v>4</v>
      </c>
      <c r="E209" s="48"/>
      <c r="F209" s="48"/>
      <c r="G209" s="48"/>
      <c r="H209" s="49">
        <f t="shared" si="19"/>
        <v>49.480000000000004</v>
      </c>
    </row>
    <row r="210" spans="1:8" ht="15">
      <c r="A210" s="44"/>
      <c r="B210" s="45">
        <v>7</v>
      </c>
      <c r="C210" s="46">
        <v>33.95</v>
      </c>
      <c r="D210" s="47">
        <v>4</v>
      </c>
      <c r="E210" s="48"/>
      <c r="F210" s="48"/>
      <c r="G210" s="48"/>
      <c r="H210" s="49">
        <f t="shared" si="19"/>
        <v>53.95</v>
      </c>
    </row>
    <row r="211" spans="1:8" ht="15">
      <c r="A211" s="44"/>
      <c r="B211" s="45"/>
      <c r="C211" s="46"/>
      <c r="D211" s="47"/>
      <c r="E211" s="48"/>
      <c r="F211" s="48"/>
      <c r="G211" s="48"/>
      <c r="H211" s="49">
        <f t="shared" si="19"/>
        <v>0</v>
      </c>
    </row>
    <row r="212" spans="1:8" ht="15.75" thickBot="1">
      <c r="A212" s="50" t="s">
        <v>26</v>
      </c>
      <c r="B212" s="51"/>
      <c r="C212" s="52">
        <f>C206+C207+C208+C209+C210+C211</f>
        <v>156.57000000000002</v>
      </c>
      <c r="D212" s="53">
        <f>(D206+D207+D208+D209+D210+D211)*5</f>
        <v>80</v>
      </c>
      <c r="E212" s="54">
        <f>(E206+E207+E208+E209+E210+E211)*10</f>
        <v>0</v>
      </c>
      <c r="F212" s="54">
        <f>(F206+F207+F208+F209+F210+F211)*10</f>
        <v>10</v>
      </c>
      <c r="G212" s="54">
        <f>(G206+G207+G208+G209+G210+G211)*5</f>
        <v>0</v>
      </c>
      <c r="H212" s="55">
        <f>C212+D212+E212+-F212-G212</f>
        <v>226.57000000000002</v>
      </c>
    </row>
    <row r="213" spans="1:8" ht="15.75" thickBot="1">
      <c r="A213" s="56"/>
      <c r="B213" s="57"/>
      <c r="C213" s="58"/>
      <c r="D213" s="59">
        <f>D212/5</f>
        <v>16</v>
      </c>
      <c r="E213" s="60"/>
      <c r="F213" s="60"/>
      <c r="G213" s="60"/>
      <c r="H213" s="61">
        <f>H206+H207+H208+H209+H210+H211</f>
        <v>226.57</v>
      </c>
    </row>
    <row r="214" spans="1:8" ht="15.75" thickBot="1">
      <c r="A214" s="62"/>
      <c r="B214" s="5"/>
      <c r="C214" s="4"/>
      <c r="D214" s="5"/>
      <c r="E214" s="3"/>
      <c r="F214" s="3"/>
      <c r="G214" s="3"/>
      <c r="H214" s="4"/>
    </row>
    <row r="215" spans="1:8" ht="15">
      <c r="A215" s="39" t="s">
        <v>18</v>
      </c>
      <c r="B215" s="40" t="s">
        <v>19</v>
      </c>
      <c r="C215" s="41" t="s">
        <v>20</v>
      </c>
      <c r="D215" s="40" t="s">
        <v>1</v>
      </c>
      <c r="E215" s="42" t="s">
        <v>21</v>
      </c>
      <c r="F215" s="42" t="s">
        <v>22</v>
      </c>
      <c r="G215" s="42" t="s">
        <v>23</v>
      </c>
      <c r="H215" s="43" t="s">
        <v>24</v>
      </c>
    </row>
    <row r="216" spans="1:8" ht="15">
      <c r="A216" s="44" t="s">
        <v>55</v>
      </c>
      <c r="B216" s="45">
        <v>2</v>
      </c>
      <c r="C216" s="46">
        <v>50.11</v>
      </c>
      <c r="D216" s="47">
        <v>1</v>
      </c>
      <c r="E216" s="48"/>
      <c r="F216" s="48">
        <v>1</v>
      </c>
      <c r="G216" s="48"/>
      <c r="H216" s="49">
        <f aca="true" t="shared" si="20" ref="H216:H221">C216+D216*5+E216*10+-F216*10-G216*5</f>
        <v>45.11</v>
      </c>
    </row>
    <row r="217" spans="1:8" ht="15">
      <c r="A217" s="44"/>
      <c r="B217" s="45">
        <v>3</v>
      </c>
      <c r="C217" s="46">
        <v>48.91</v>
      </c>
      <c r="D217" s="47">
        <v>1</v>
      </c>
      <c r="E217" s="48"/>
      <c r="F217" s="48"/>
      <c r="G217" s="48"/>
      <c r="H217" s="49">
        <f t="shared" si="20"/>
        <v>53.91</v>
      </c>
    </row>
    <row r="218" spans="1:8" ht="15">
      <c r="A218" s="44"/>
      <c r="B218" s="45">
        <v>5</v>
      </c>
      <c r="C218" s="46">
        <v>31.68</v>
      </c>
      <c r="D218" s="47"/>
      <c r="E218" s="48"/>
      <c r="F218" s="48"/>
      <c r="G218" s="48"/>
      <c r="H218" s="49">
        <f t="shared" si="20"/>
        <v>31.68</v>
      </c>
    </row>
    <row r="219" spans="1:8" ht="15">
      <c r="A219" s="44"/>
      <c r="B219" s="45">
        <v>6</v>
      </c>
      <c r="C219" s="46">
        <v>41.24</v>
      </c>
      <c r="D219" s="47"/>
      <c r="E219" s="48"/>
      <c r="F219" s="48"/>
      <c r="G219" s="48"/>
      <c r="H219" s="49">
        <f t="shared" si="20"/>
        <v>41.24</v>
      </c>
    </row>
    <row r="220" spans="1:8" ht="15">
      <c r="A220" s="44"/>
      <c r="B220" s="45">
        <v>7</v>
      </c>
      <c r="C220" s="46">
        <v>44.15</v>
      </c>
      <c r="D220" s="47">
        <v>3</v>
      </c>
      <c r="E220" s="48"/>
      <c r="F220" s="48"/>
      <c r="G220" s="48"/>
      <c r="H220" s="49">
        <f t="shared" si="20"/>
        <v>59.15</v>
      </c>
    </row>
    <row r="221" spans="1:8" ht="15">
      <c r="A221" s="44"/>
      <c r="B221" s="45"/>
      <c r="C221" s="46"/>
      <c r="D221" s="47"/>
      <c r="E221" s="48"/>
      <c r="F221" s="48"/>
      <c r="G221" s="48"/>
      <c r="H221" s="49">
        <f t="shared" si="20"/>
        <v>0</v>
      </c>
    </row>
    <row r="222" spans="1:8" ht="15.75" thickBot="1">
      <c r="A222" s="50" t="s">
        <v>26</v>
      </c>
      <c r="B222" s="51"/>
      <c r="C222" s="52">
        <f>C216+C217+C218+C219+C220+C221</f>
        <v>216.09</v>
      </c>
      <c r="D222" s="53">
        <f>(D216+D217+D218+D219+D220+D221)*5</f>
        <v>25</v>
      </c>
      <c r="E222" s="54">
        <f>(E216+E217+E218+E219+E220+E221)*10</f>
        <v>0</v>
      </c>
      <c r="F222" s="54">
        <f>(F216+F217+F218+F219+F220+F221)*10</f>
        <v>10</v>
      </c>
      <c r="G222" s="54">
        <f>(G216+G217+G218+G219+G220+G221)*5</f>
        <v>0</v>
      </c>
      <c r="H222" s="55">
        <f>C222+D222+E222+-F222-G222</f>
        <v>231.09</v>
      </c>
    </row>
    <row r="223" spans="1:8" ht="15.75" thickBot="1">
      <c r="A223" s="56"/>
      <c r="B223" s="57"/>
      <c r="C223" s="58"/>
      <c r="D223" s="59">
        <f>D222/5</f>
        <v>5</v>
      </c>
      <c r="E223" s="60"/>
      <c r="F223" s="60"/>
      <c r="G223" s="60"/>
      <c r="H223" s="61">
        <f>H216+H217+H218+H219+H220+H221</f>
        <v>231.09</v>
      </c>
    </row>
    <row r="224" spans="1:8" ht="15.75" thickBot="1">
      <c r="A224" s="62"/>
      <c r="B224" s="5"/>
      <c r="C224" s="4"/>
      <c r="D224" s="5"/>
      <c r="E224" s="3"/>
      <c r="F224" s="3"/>
      <c r="G224" s="3"/>
      <c r="H224" s="4"/>
    </row>
    <row r="225" spans="1:8" ht="15">
      <c r="A225" s="39" t="s">
        <v>18</v>
      </c>
      <c r="B225" s="40" t="s">
        <v>19</v>
      </c>
      <c r="C225" s="41" t="s">
        <v>20</v>
      </c>
      <c r="D225" s="40" t="s">
        <v>1</v>
      </c>
      <c r="E225" s="42" t="s">
        <v>21</v>
      </c>
      <c r="F225" s="42" t="s">
        <v>22</v>
      </c>
      <c r="G225" s="42" t="s">
        <v>23</v>
      </c>
      <c r="H225" s="43" t="s">
        <v>24</v>
      </c>
    </row>
    <row r="226" spans="1:8" ht="15">
      <c r="A226" s="44" t="s">
        <v>56</v>
      </c>
      <c r="B226" s="45">
        <v>2</v>
      </c>
      <c r="C226" s="46">
        <v>46.42</v>
      </c>
      <c r="D226" s="47">
        <v>1</v>
      </c>
      <c r="E226" s="48"/>
      <c r="F226" s="48"/>
      <c r="G226" s="48"/>
      <c r="H226" s="49">
        <f aca="true" t="shared" si="21" ref="H226:H231">C226+D226*5+E226*10+-F226*10-G226*5</f>
        <v>51.42</v>
      </c>
    </row>
    <row r="227" spans="1:8" ht="15">
      <c r="A227" s="44"/>
      <c r="B227" s="45">
        <v>3</v>
      </c>
      <c r="C227" s="46">
        <v>47.79</v>
      </c>
      <c r="D227" s="47">
        <v>2</v>
      </c>
      <c r="E227" s="48"/>
      <c r="F227" s="48"/>
      <c r="G227" s="48"/>
      <c r="H227" s="49">
        <f t="shared" si="21"/>
        <v>57.79</v>
      </c>
    </row>
    <row r="228" spans="1:8" ht="15">
      <c r="A228" s="44"/>
      <c r="B228" s="45">
        <v>5</v>
      </c>
      <c r="C228" s="46">
        <v>44.34</v>
      </c>
      <c r="D228" s="47">
        <v>1</v>
      </c>
      <c r="E228" s="48"/>
      <c r="F228" s="48"/>
      <c r="G228" s="48"/>
      <c r="H228" s="49">
        <f t="shared" si="21"/>
        <v>49.34</v>
      </c>
    </row>
    <row r="229" spans="1:8" ht="15">
      <c r="A229" s="44"/>
      <c r="B229" s="45">
        <v>6</v>
      </c>
      <c r="C229" s="46">
        <v>42.69</v>
      </c>
      <c r="D229" s="47">
        <v>2</v>
      </c>
      <c r="E229" s="48"/>
      <c r="F229" s="48"/>
      <c r="G229" s="48"/>
      <c r="H229" s="49">
        <f t="shared" si="21"/>
        <v>52.69</v>
      </c>
    </row>
    <row r="230" spans="1:8" ht="15">
      <c r="A230" s="44"/>
      <c r="B230" s="45">
        <v>7</v>
      </c>
      <c r="C230" s="46">
        <v>51.77</v>
      </c>
      <c r="D230" s="47"/>
      <c r="E230" s="48"/>
      <c r="F230" s="48"/>
      <c r="G230" s="48"/>
      <c r="H230" s="49">
        <f t="shared" si="21"/>
        <v>51.77</v>
      </c>
    </row>
    <row r="231" spans="1:8" ht="15">
      <c r="A231" s="44"/>
      <c r="B231" s="45"/>
      <c r="C231" s="46"/>
      <c r="D231" s="47"/>
      <c r="E231" s="48"/>
      <c r="F231" s="48"/>
      <c r="G231" s="48"/>
      <c r="H231" s="49">
        <f t="shared" si="21"/>
        <v>0</v>
      </c>
    </row>
    <row r="232" spans="1:8" ht="15.75" thickBot="1">
      <c r="A232" s="50" t="s">
        <v>26</v>
      </c>
      <c r="B232" s="51"/>
      <c r="C232" s="52">
        <f>C226+C227+C228+C229+C230+C231</f>
        <v>233.01000000000002</v>
      </c>
      <c r="D232" s="53">
        <f>(D226+D227+D228+D229+D230+D231)*5</f>
        <v>30</v>
      </c>
      <c r="E232" s="54">
        <f>(E226+E227+E228+E229+E230+E231)*10</f>
        <v>0</v>
      </c>
      <c r="F232" s="54">
        <f>(F226+F227+F228+F229+F230+F231)*10</f>
        <v>0</v>
      </c>
      <c r="G232" s="54">
        <f>(G226+G227+G228+G229+G230+G231)*5</f>
        <v>0</v>
      </c>
      <c r="H232" s="55">
        <f>C232+D232+E232+-F232-G232</f>
        <v>263.01</v>
      </c>
    </row>
    <row r="233" spans="1:8" ht="15.75" thickBot="1">
      <c r="A233" s="56"/>
      <c r="B233" s="57"/>
      <c r="C233" s="58"/>
      <c r="D233" s="59">
        <f>D232/5</f>
        <v>6</v>
      </c>
      <c r="E233" s="60"/>
      <c r="F233" s="60"/>
      <c r="G233" s="60"/>
      <c r="H233" s="61">
        <f>H226+H227+H228+H229+H230+H231</f>
        <v>263.01</v>
      </c>
    </row>
    <row r="234" spans="1:2" ht="15">
      <c r="A234" s="7"/>
      <c r="B234" s="7"/>
    </row>
    <row r="235" spans="1:8" ht="15">
      <c r="A235" s="15"/>
      <c r="B235" s="15"/>
      <c r="C235" s="15"/>
      <c r="D235" s="15"/>
      <c r="E235" s="15"/>
      <c r="F235" s="15"/>
      <c r="G235" s="15"/>
      <c r="H235" s="15"/>
    </row>
    <row r="237" s="15" customFormat="1" ht="15"/>
    <row r="238" spans="1:8" s="15" customFormat="1" ht="18">
      <c r="A238" s="101"/>
      <c r="B238" s="102"/>
      <c r="C238" s="103"/>
      <c r="D238" s="102"/>
      <c r="E238" s="104"/>
      <c r="F238" s="104"/>
      <c r="G238" s="104"/>
      <c r="H238" s="103"/>
    </row>
    <row r="239" s="15" customFormat="1" ht="15"/>
    <row r="240" s="15" customFormat="1" ht="15"/>
    <row r="241" spans="1:8" s="15" customFormat="1" ht="18">
      <c r="A241" s="101"/>
      <c r="B241" s="102"/>
      <c r="C241" s="103"/>
      <c r="D241" s="102"/>
      <c r="E241" s="104"/>
      <c r="F241" s="104"/>
      <c r="G241" s="104"/>
      <c r="H241" s="103"/>
    </row>
    <row r="243" spans="1:8" ht="15">
      <c r="A243" s="15"/>
      <c r="B243" s="15"/>
      <c r="C243" s="15"/>
      <c r="D243" s="15"/>
      <c r="E243" s="15"/>
      <c r="F243" s="15"/>
      <c r="G243" s="15"/>
      <c r="H243" s="15"/>
    </row>
    <row r="244" spans="1:8" ht="18">
      <c r="A244" s="38"/>
      <c r="B244" s="15"/>
      <c r="C244" s="15"/>
      <c r="D244" s="15"/>
      <c r="E244" s="15"/>
      <c r="F244" s="15"/>
      <c r="G244" s="15"/>
      <c r="H244" s="15"/>
    </row>
  </sheetData>
  <sheetProtection/>
  <mergeCells count="1">
    <mergeCell ref="A162:B16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39" t="s">
        <v>18</v>
      </c>
      <c r="B2" s="40" t="s">
        <v>19</v>
      </c>
      <c r="C2" s="41" t="s">
        <v>20</v>
      </c>
      <c r="D2" s="40" t="s">
        <v>1</v>
      </c>
      <c r="E2" s="42" t="s">
        <v>21</v>
      </c>
      <c r="F2" s="42" t="s">
        <v>22</v>
      </c>
      <c r="G2" s="42" t="s">
        <v>23</v>
      </c>
      <c r="H2" s="43" t="s">
        <v>24</v>
      </c>
    </row>
    <row r="3" spans="1:8" ht="15">
      <c r="A3" s="44" t="s">
        <v>46</v>
      </c>
      <c r="B3" s="45">
        <v>2</v>
      </c>
      <c r="C3" s="46">
        <v>56.97</v>
      </c>
      <c r="D3" s="47"/>
      <c r="E3" s="48"/>
      <c r="F3" s="48">
        <v>1</v>
      </c>
      <c r="G3" s="48"/>
      <c r="H3" s="49">
        <f aca="true" t="shared" si="0" ref="H3:H8">C3+D3*5+E3*10+-F3*10-G3*5</f>
        <v>46.97</v>
      </c>
    </row>
    <row r="4" spans="1:8" ht="15">
      <c r="A4" s="44"/>
      <c r="B4" s="45">
        <v>3</v>
      </c>
      <c r="C4" s="46">
        <v>48.16</v>
      </c>
      <c r="D4" s="47">
        <v>1</v>
      </c>
      <c r="E4" s="48"/>
      <c r="F4" s="48"/>
      <c r="G4" s="48"/>
      <c r="H4" s="49">
        <f t="shared" si="0"/>
        <v>53.16</v>
      </c>
    </row>
    <row r="5" spans="1:8" ht="15">
      <c r="A5" s="44"/>
      <c r="B5" s="45">
        <v>5</v>
      </c>
      <c r="C5" s="46">
        <v>50.27</v>
      </c>
      <c r="D5" s="47">
        <v>2</v>
      </c>
      <c r="E5" s="48"/>
      <c r="F5" s="48"/>
      <c r="G5" s="48"/>
      <c r="H5" s="49">
        <f t="shared" si="0"/>
        <v>60.27</v>
      </c>
    </row>
    <row r="6" spans="1:8" ht="15">
      <c r="A6" s="44"/>
      <c r="B6" s="45">
        <v>6</v>
      </c>
      <c r="C6" s="46">
        <v>39.65</v>
      </c>
      <c r="D6" s="47">
        <v>1</v>
      </c>
      <c r="E6" s="48"/>
      <c r="F6" s="48"/>
      <c r="G6" s="48"/>
      <c r="H6" s="49">
        <f t="shared" si="0"/>
        <v>44.65</v>
      </c>
    </row>
    <row r="7" spans="1:8" ht="15">
      <c r="A7" s="44"/>
      <c r="B7" s="45">
        <v>7</v>
      </c>
      <c r="C7" s="46">
        <v>40.22</v>
      </c>
      <c r="D7" s="47"/>
      <c r="E7" s="48"/>
      <c r="F7" s="48"/>
      <c r="G7" s="48"/>
      <c r="H7" s="49">
        <f t="shared" si="0"/>
        <v>40.22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26</v>
      </c>
      <c r="B9" s="51"/>
      <c r="C9" s="52">
        <f>C3+C4+C5+C6+C7+C8</f>
        <v>235.27</v>
      </c>
      <c r="D9" s="53">
        <f>(D3+D4+D5+D6+D7+D8)*5</f>
        <v>20</v>
      </c>
      <c r="E9" s="54">
        <f>(E3+E4+E5+E6+E7+E8)*10</f>
        <v>0</v>
      </c>
      <c r="F9" s="54">
        <f>(F3+F4+F5+F6+F7+F8)*10</f>
        <v>10</v>
      </c>
      <c r="G9" s="54">
        <f>(G3+G4+G5+G6+G7+G8)*5</f>
        <v>0</v>
      </c>
      <c r="H9" s="55">
        <f>C9+D9+E9+-F9-G9</f>
        <v>245.27</v>
      </c>
    </row>
    <row r="10" spans="1:8" ht="15.75" thickBot="1">
      <c r="A10" s="56"/>
      <c r="B10" s="57"/>
      <c r="C10" s="58"/>
      <c r="D10" s="59">
        <f>D9/5</f>
        <v>4</v>
      </c>
      <c r="E10" s="60"/>
      <c r="F10" s="60"/>
      <c r="G10" s="60"/>
      <c r="H10" s="61">
        <f>H3+H4+H5+H6+H7+H8</f>
        <v>245.27</v>
      </c>
    </row>
    <row r="11" spans="1:8" ht="15.75" thickBot="1">
      <c r="A11" s="62"/>
      <c r="B11" s="5"/>
      <c r="C11" s="4"/>
      <c r="D11" s="5"/>
      <c r="E11" s="3"/>
      <c r="F11" s="3"/>
      <c r="G11" s="3"/>
      <c r="H11" s="4"/>
    </row>
    <row r="12" spans="1:8" ht="15">
      <c r="A12" s="39" t="s">
        <v>18</v>
      </c>
      <c r="B12" s="40" t="s">
        <v>19</v>
      </c>
      <c r="C12" s="41" t="s">
        <v>20</v>
      </c>
      <c r="D12" s="40" t="s">
        <v>1</v>
      </c>
      <c r="E12" s="42" t="s">
        <v>21</v>
      </c>
      <c r="F12" s="42" t="s">
        <v>22</v>
      </c>
      <c r="G12" s="42" t="s">
        <v>23</v>
      </c>
      <c r="H12" s="43" t="s">
        <v>24</v>
      </c>
    </row>
    <row r="13" spans="1:8" ht="15">
      <c r="A13" s="44" t="s">
        <v>48</v>
      </c>
      <c r="B13" s="45">
        <v>2</v>
      </c>
      <c r="C13" s="46">
        <v>61.08</v>
      </c>
      <c r="D13" s="47">
        <v>2</v>
      </c>
      <c r="E13" s="48"/>
      <c r="F13" s="48"/>
      <c r="G13" s="48"/>
      <c r="H13" s="49">
        <f aca="true" t="shared" si="1" ref="H13:H18">C13+D13*5+E13*10+-F13*10-G13*5</f>
        <v>71.08</v>
      </c>
    </row>
    <row r="14" spans="1:8" ht="15">
      <c r="A14" s="44"/>
      <c r="B14" s="45">
        <v>3</v>
      </c>
      <c r="C14" s="46">
        <v>49.74</v>
      </c>
      <c r="D14" s="47"/>
      <c r="E14" s="48"/>
      <c r="F14" s="48"/>
      <c r="G14" s="48"/>
      <c r="H14" s="49">
        <f t="shared" si="1"/>
        <v>49.74</v>
      </c>
    </row>
    <row r="15" spans="1:8" ht="15">
      <c r="A15" s="44"/>
      <c r="B15" s="45">
        <v>5</v>
      </c>
      <c r="C15" s="46">
        <v>35.11</v>
      </c>
      <c r="D15" s="47">
        <v>2</v>
      </c>
      <c r="E15" s="48"/>
      <c r="F15" s="48"/>
      <c r="G15" s="48"/>
      <c r="H15" s="49">
        <f t="shared" si="1"/>
        <v>45.11</v>
      </c>
    </row>
    <row r="16" spans="1:8" ht="15">
      <c r="A16" s="44"/>
      <c r="B16" s="45">
        <v>6</v>
      </c>
      <c r="C16" s="46">
        <v>54.1</v>
      </c>
      <c r="D16" s="47"/>
      <c r="E16" s="48"/>
      <c r="F16" s="48"/>
      <c r="G16" s="48"/>
      <c r="H16" s="49">
        <f t="shared" si="1"/>
        <v>54.1</v>
      </c>
    </row>
    <row r="17" spans="1:8" ht="15">
      <c r="A17" s="44"/>
      <c r="B17" s="45">
        <v>7</v>
      </c>
      <c r="C17" s="46">
        <v>47.03</v>
      </c>
      <c r="D17" s="47"/>
      <c r="E17" s="48"/>
      <c r="F17" s="48"/>
      <c r="G17" s="48"/>
      <c r="H17" s="49">
        <f t="shared" si="1"/>
        <v>47.03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26</v>
      </c>
      <c r="B19" s="51"/>
      <c r="C19" s="52">
        <f>C13+C14+C15+C16+C17+C18</f>
        <v>247.06</v>
      </c>
      <c r="D19" s="53">
        <f>(D13+D14+D15+D16+D17+D18)*5</f>
        <v>20</v>
      </c>
      <c r="E19" s="54">
        <f>(E13+E14+E15+E16+E17+E18)*10</f>
        <v>0</v>
      </c>
      <c r="F19" s="54">
        <f>(F13+F14+F15+F16+F17+F18)*10</f>
        <v>0</v>
      </c>
      <c r="G19" s="54">
        <f>(G13+G14+G15+G16+G17+G18)*5</f>
        <v>0</v>
      </c>
      <c r="H19" s="55">
        <f>C19+D19+E19+-F19-G19</f>
        <v>267.06</v>
      </c>
    </row>
    <row r="20" spans="1:8" ht="15.75" thickBot="1">
      <c r="A20" s="56"/>
      <c r="B20" s="57"/>
      <c r="C20" s="58"/>
      <c r="D20" s="59">
        <f>D19/5</f>
        <v>4</v>
      </c>
      <c r="E20" s="60"/>
      <c r="F20" s="60"/>
      <c r="G20" s="60"/>
      <c r="H20" s="61">
        <f>H13+H14+H15+H16+H17+H18</f>
        <v>267.06</v>
      </c>
    </row>
    <row r="21" spans="1:8" ht="15.75" thickBot="1">
      <c r="A21" s="62"/>
      <c r="B21" s="5"/>
      <c r="C21" s="4"/>
      <c r="D21" s="5"/>
      <c r="E21" s="3"/>
      <c r="F21" s="3"/>
      <c r="G21" s="3"/>
      <c r="H21" s="4"/>
    </row>
    <row r="22" spans="1:8" ht="15">
      <c r="A22" s="39" t="s">
        <v>18</v>
      </c>
      <c r="B22" s="40" t="s">
        <v>19</v>
      </c>
      <c r="C22" s="41" t="s">
        <v>20</v>
      </c>
      <c r="D22" s="40" t="s">
        <v>1</v>
      </c>
      <c r="E22" s="42" t="s">
        <v>21</v>
      </c>
      <c r="F22" s="42" t="s">
        <v>22</v>
      </c>
      <c r="G22" s="42" t="s">
        <v>23</v>
      </c>
      <c r="H22" s="43" t="s">
        <v>24</v>
      </c>
    </row>
    <row r="23" spans="1:8" ht="15">
      <c r="A23" s="44" t="s">
        <v>47</v>
      </c>
      <c r="B23" s="45">
        <v>2</v>
      </c>
      <c r="C23" s="46">
        <v>54.29</v>
      </c>
      <c r="D23" s="47">
        <v>1</v>
      </c>
      <c r="E23" s="48"/>
      <c r="F23" s="48"/>
      <c r="G23" s="48"/>
      <c r="H23" s="49">
        <f aca="true" t="shared" si="2" ref="H23:H28">C23+D23*5+E23*10+-F23*10-G23*5</f>
        <v>59.29</v>
      </c>
    </row>
    <row r="24" spans="1:8" ht="15">
      <c r="A24" s="44"/>
      <c r="B24" s="45">
        <v>3</v>
      </c>
      <c r="C24" s="46">
        <v>48.61</v>
      </c>
      <c r="D24" s="47">
        <v>3</v>
      </c>
      <c r="E24" s="48"/>
      <c r="F24" s="48"/>
      <c r="G24" s="48"/>
      <c r="H24" s="49">
        <f t="shared" si="2"/>
        <v>63.61</v>
      </c>
    </row>
    <row r="25" spans="1:8" ht="15">
      <c r="A25" s="44"/>
      <c r="B25" s="45">
        <v>5</v>
      </c>
      <c r="C25" s="46">
        <v>37.63</v>
      </c>
      <c r="D25" s="47">
        <v>3</v>
      </c>
      <c r="E25" s="48"/>
      <c r="F25" s="48"/>
      <c r="G25" s="48"/>
      <c r="H25" s="49">
        <f t="shared" si="2"/>
        <v>52.63</v>
      </c>
    </row>
    <row r="26" spans="1:8" ht="15">
      <c r="A26" s="44"/>
      <c r="B26" s="45">
        <v>6</v>
      </c>
      <c r="C26" s="46">
        <v>58.19</v>
      </c>
      <c r="D26" s="47">
        <v>2</v>
      </c>
      <c r="E26" s="48"/>
      <c r="F26" s="48"/>
      <c r="G26" s="48"/>
      <c r="H26" s="49">
        <f t="shared" si="2"/>
        <v>68.19</v>
      </c>
    </row>
    <row r="27" spans="1:8" ht="15">
      <c r="A27" s="44"/>
      <c r="B27" s="45">
        <v>7</v>
      </c>
      <c r="C27" s="46">
        <v>43.54</v>
      </c>
      <c r="D27" s="47"/>
      <c r="E27" s="48"/>
      <c r="F27" s="48"/>
      <c r="G27" s="48"/>
      <c r="H27" s="49">
        <f t="shared" si="2"/>
        <v>43.54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.75" thickBot="1">
      <c r="A29" s="50" t="s">
        <v>26</v>
      </c>
      <c r="B29" s="51"/>
      <c r="C29" s="52">
        <f>C23+C24+C25+C26+C27+C28</f>
        <v>242.26</v>
      </c>
      <c r="D29" s="53">
        <f>(D23+D24+D25+D26+D27+D28)*5</f>
        <v>45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287.26</v>
      </c>
    </row>
    <row r="30" spans="1:8" ht="15.75" thickBot="1">
      <c r="A30" s="56"/>
      <c r="B30" s="57"/>
      <c r="C30" s="58"/>
      <c r="D30" s="59">
        <f>D29/5</f>
        <v>9</v>
      </c>
      <c r="E30" s="60"/>
      <c r="F30" s="60"/>
      <c r="G30" s="60"/>
      <c r="H30" s="61">
        <f>H23+H24+H25+H26+H27+H28</f>
        <v>287.26</v>
      </c>
    </row>
    <row r="31" spans="1:8" ht="15.75" thickBot="1">
      <c r="A31" s="62"/>
      <c r="B31" s="5"/>
      <c r="C31" s="4"/>
      <c r="D31" s="5"/>
      <c r="E31" s="3"/>
      <c r="F31" s="3"/>
      <c r="G31" s="3"/>
      <c r="H31" s="4"/>
    </row>
    <row r="32" spans="1:8" ht="15">
      <c r="A32" s="39" t="s">
        <v>18</v>
      </c>
      <c r="B32" s="40" t="s">
        <v>19</v>
      </c>
      <c r="C32" s="41" t="s">
        <v>20</v>
      </c>
      <c r="D32" s="40" t="s">
        <v>1</v>
      </c>
      <c r="E32" s="42" t="s">
        <v>21</v>
      </c>
      <c r="F32" s="42" t="s">
        <v>22</v>
      </c>
      <c r="G32" s="42" t="s">
        <v>23</v>
      </c>
      <c r="H32" s="43" t="s">
        <v>24</v>
      </c>
    </row>
    <row r="33" spans="1:8" ht="15">
      <c r="A33" s="44" t="s">
        <v>67</v>
      </c>
      <c r="B33" s="45">
        <v>2</v>
      </c>
      <c r="C33" s="46">
        <v>58.06</v>
      </c>
      <c r="D33" s="47">
        <v>1</v>
      </c>
      <c r="E33" s="48"/>
      <c r="F33" s="48"/>
      <c r="G33" s="48"/>
      <c r="H33" s="49">
        <f aca="true" t="shared" si="3" ref="H33:H38">C33+D33*5+E33*10+-F33*10-G33*5</f>
        <v>63.06</v>
      </c>
    </row>
    <row r="34" spans="1:8" ht="15">
      <c r="A34" s="44"/>
      <c r="B34" s="45">
        <v>3</v>
      </c>
      <c r="C34" s="46">
        <v>52.07</v>
      </c>
      <c r="D34" s="47">
        <v>4</v>
      </c>
      <c r="E34" s="48"/>
      <c r="F34" s="48"/>
      <c r="G34" s="48"/>
      <c r="H34" s="49">
        <f t="shared" si="3"/>
        <v>72.07</v>
      </c>
    </row>
    <row r="35" spans="1:8" ht="15">
      <c r="A35" s="44"/>
      <c r="B35" s="45">
        <v>5</v>
      </c>
      <c r="C35" s="46">
        <v>47.08</v>
      </c>
      <c r="D35" s="47">
        <v>1</v>
      </c>
      <c r="E35" s="48"/>
      <c r="F35" s="48"/>
      <c r="G35" s="48"/>
      <c r="H35" s="49">
        <f t="shared" si="3"/>
        <v>52.08</v>
      </c>
    </row>
    <row r="36" spans="1:8" ht="15">
      <c r="A36" s="44"/>
      <c r="B36" s="45">
        <v>6</v>
      </c>
      <c r="C36" s="46">
        <v>45.63</v>
      </c>
      <c r="D36" s="47">
        <v>2</v>
      </c>
      <c r="E36" s="48">
        <v>1</v>
      </c>
      <c r="F36" s="48"/>
      <c r="G36" s="48"/>
      <c r="H36" s="49">
        <f t="shared" si="3"/>
        <v>65.63</v>
      </c>
    </row>
    <row r="37" spans="1:8" ht="15">
      <c r="A37" s="44"/>
      <c r="B37" s="45">
        <v>7</v>
      </c>
      <c r="C37" s="46">
        <v>53.36</v>
      </c>
      <c r="D37" s="47">
        <v>1</v>
      </c>
      <c r="E37" s="48"/>
      <c r="F37" s="48"/>
      <c r="G37" s="48"/>
      <c r="H37" s="49">
        <f t="shared" si="3"/>
        <v>58.36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26</v>
      </c>
      <c r="B39" s="51"/>
      <c r="C39" s="52">
        <f>C33+C34+C35+C36+C37+C38</f>
        <v>256.2</v>
      </c>
      <c r="D39" s="53">
        <f>(D33+D34+D35+D36+D37+D38)*5</f>
        <v>45</v>
      </c>
      <c r="E39" s="54">
        <f>(E33+E34+E35+E36+E37+E38)*10</f>
        <v>10</v>
      </c>
      <c r="F39" s="54">
        <f>(F33+F34+F35+F36+F37+F38)*10</f>
        <v>0</v>
      </c>
      <c r="G39" s="54">
        <f>(G33+G34+G35+G36+G37+G38)*5</f>
        <v>0</v>
      </c>
      <c r="H39" s="55">
        <f>C39+D39+E39+-F39-G39</f>
        <v>311.2</v>
      </c>
    </row>
    <row r="40" spans="1:8" ht="15.75" thickBot="1">
      <c r="A40" s="56"/>
      <c r="B40" s="57"/>
      <c r="C40" s="58"/>
      <c r="D40" s="59">
        <f>D39/5</f>
        <v>9</v>
      </c>
      <c r="E40" s="60"/>
      <c r="F40" s="60"/>
      <c r="G40" s="60"/>
      <c r="H40" s="61">
        <f>H33+H34+H35+H36+H37+H38</f>
        <v>311.2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13" t="s">
        <v>54</v>
      </c>
    </row>
    <row r="44" spans="1:8" ht="15">
      <c r="A44" s="39" t="s">
        <v>18</v>
      </c>
      <c r="B44" s="40" t="s">
        <v>19</v>
      </c>
      <c r="C44" s="41" t="s">
        <v>20</v>
      </c>
      <c r="D44" s="40" t="s">
        <v>1</v>
      </c>
      <c r="E44" s="42" t="s">
        <v>21</v>
      </c>
      <c r="F44" s="42" t="s">
        <v>22</v>
      </c>
      <c r="G44" s="42" t="s">
        <v>23</v>
      </c>
      <c r="H44" s="43" t="s">
        <v>24</v>
      </c>
    </row>
    <row r="45" spans="1:8" ht="15">
      <c r="A45" s="44" t="s">
        <v>49</v>
      </c>
      <c r="B45" s="45">
        <v>2</v>
      </c>
      <c r="C45" s="46">
        <v>62.22</v>
      </c>
      <c r="D45" s="47">
        <v>3</v>
      </c>
      <c r="E45" s="48"/>
      <c r="F45" s="48"/>
      <c r="G45" s="48"/>
      <c r="H45" s="49">
        <f aca="true" t="shared" si="4" ref="H45:H50">C45+D45*5+E45*10+-F45*10-G45*5</f>
        <v>77.22</v>
      </c>
    </row>
    <row r="46" spans="1:8" ht="15">
      <c r="A46" s="44"/>
      <c r="B46" s="45">
        <v>3</v>
      </c>
      <c r="C46" s="46">
        <v>65.62</v>
      </c>
      <c r="D46" s="47">
        <v>2</v>
      </c>
      <c r="E46" s="48"/>
      <c r="F46" s="48"/>
      <c r="G46" s="48"/>
      <c r="H46" s="49">
        <f t="shared" si="4"/>
        <v>75.62</v>
      </c>
    </row>
    <row r="47" spans="1:8" ht="15">
      <c r="A47" s="44"/>
      <c r="B47" s="45">
        <v>5</v>
      </c>
      <c r="C47" s="46">
        <v>44.92</v>
      </c>
      <c r="D47" s="47"/>
      <c r="E47" s="48"/>
      <c r="F47" s="48"/>
      <c r="G47" s="48"/>
      <c r="H47" s="49">
        <f t="shared" si="4"/>
        <v>44.92</v>
      </c>
    </row>
    <row r="48" spans="1:8" ht="15">
      <c r="A48" s="44"/>
      <c r="B48" s="45">
        <v>6</v>
      </c>
      <c r="C48" s="46">
        <v>55.43</v>
      </c>
      <c r="D48" s="47"/>
      <c r="E48" s="48"/>
      <c r="F48" s="48"/>
      <c r="G48" s="48"/>
      <c r="H48" s="49">
        <f t="shared" si="4"/>
        <v>55.43</v>
      </c>
    </row>
    <row r="49" spans="1:8" ht="15">
      <c r="A49" s="44"/>
      <c r="B49" s="45">
        <v>7</v>
      </c>
      <c r="C49" s="46">
        <v>55.59</v>
      </c>
      <c r="D49" s="47">
        <v>3</v>
      </c>
      <c r="E49" s="48"/>
      <c r="F49" s="48"/>
      <c r="G49" s="48"/>
      <c r="H49" s="49">
        <f t="shared" si="4"/>
        <v>70.59</v>
      </c>
    </row>
    <row r="50" spans="1:8" ht="15">
      <c r="A50" s="44"/>
      <c r="B50" s="45"/>
      <c r="C50" s="46"/>
      <c r="D50" s="47"/>
      <c r="E50" s="48"/>
      <c r="F50" s="48"/>
      <c r="G50" s="48"/>
      <c r="H50" s="49">
        <f t="shared" si="4"/>
        <v>0</v>
      </c>
    </row>
    <row r="51" spans="1:8" ht="15.75" thickBot="1">
      <c r="A51" s="50" t="s">
        <v>26</v>
      </c>
      <c r="B51" s="51"/>
      <c r="C51" s="52">
        <f>C45+C46+C47+C48+C49+C50</f>
        <v>283.78</v>
      </c>
      <c r="D51" s="53">
        <f>(D45+D46+D47+D48+D49+D50)*5</f>
        <v>40</v>
      </c>
      <c r="E51" s="54">
        <f>(E45+E46+E47+E48+E49+E50)*10</f>
        <v>0</v>
      </c>
      <c r="F51" s="54">
        <f>(F45+F46+F47+F48+F49+F50)*10</f>
        <v>0</v>
      </c>
      <c r="G51" s="54">
        <f>(G45+G46+G47+G48+G49+G50)*5</f>
        <v>0</v>
      </c>
      <c r="H51" s="55">
        <f>C51+D51+E51+-F51-G51</f>
        <v>323.78</v>
      </c>
    </row>
    <row r="52" spans="1:8" ht="15.75" thickBot="1">
      <c r="A52" s="56"/>
      <c r="B52" s="57"/>
      <c r="C52" s="58"/>
      <c r="D52" s="59">
        <f>D51/5</f>
        <v>8</v>
      </c>
      <c r="E52" s="60"/>
      <c r="F52" s="60"/>
      <c r="G52" s="60"/>
      <c r="H52" s="61">
        <f>H45+H46+H47+H48+H49+H50</f>
        <v>323.78</v>
      </c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8.75" thickBot="1">
      <c r="A55" s="11" t="s">
        <v>6</v>
      </c>
      <c r="B55" s="5"/>
      <c r="C55" s="4"/>
      <c r="D55" s="5"/>
      <c r="E55" s="3"/>
      <c r="F55" s="3"/>
      <c r="G55" s="3"/>
      <c r="H55" s="4"/>
    </row>
    <row r="56" spans="1:8" ht="15">
      <c r="A56" s="39" t="s">
        <v>18</v>
      </c>
      <c r="B56" s="40" t="s">
        <v>19</v>
      </c>
      <c r="C56" s="41" t="s">
        <v>20</v>
      </c>
      <c r="D56" s="40" t="s">
        <v>1</v>
      </c>
      <c r="E56" s="42" t="s">
        <v>21</v>
      </c>
      <c r="F56" s="42" t="s">
        <v>22</v>
      </c>
      <c r="G56" s="42" t="s">
        <v>23</v>
      </c>
      <c r="H56" s="43" t="s">
        <v>24</v>
      </c>
    </row>
    <row r="57" spans="1:8" ht="15">
      <c r="A57" s="44" t="s">
        <v>51</v>
      </c>
      <c r="B57" s="45">
        <v>2</v>
      </c>
      <c r="C57" s="46">
        <v>44.01</v>
      </c>
      <c r="D57" s="47">
        <v>1</v>
      </c>
      <c r="E57" s="48"/>
      <c r="F57" s="48"/>
      <c r="G57" s="48"/>
      <c r="H57" s="49">
        <f aca="true" t="shared" si="5" ref="H57:H62">C57+D57*5+E57*10+-F57*10-G57*5</f>
        <v>49.01</v>
      </c>
    </row>
    <row r="58" spans="1:8" ht="15">
      <c r="A58" s="44"/>
      <c r="B58" s="45">
        <v>3</v>
      </c>
      <c r="C58" s="46">
        <v>38.88</v>
      </c>
      <c r="D58" s="47">
        <v>2</v>
      </c>
      <c r="E58" s="48"/>
      <c r="F58" s="48"/>
      <c r="G58" s="48"/>
      <c r="H58" s="49">
        <f t="shared" si="5"/>
        <v>48.88</v>
      </c>
    </row>
    <row r="59" spans="1:8" ht="15">
      <c r="A59" s="44"/>
      <c r="B59" s="45">
        <v>5</v>
      </c>
      <c r="C59" s="46">
        <v>28.07</v>
      </c>
      <c r="D59" s="47">
        <v>1</v>
      </c>
      <c r="E59" s="48"/>
      <c r="F59" s="48"/>
      <c r="G59" s="48"/>
      <c r="H59" s="49">
        <f t="shared" si="5"/>
        <v>33.07</v>
      </c>
    </row>
    <row r="60" spans="1:8" ht="15">
      <c r="A60" s="44"/>
      <c r="B60" s="45">
        <v>6</v>
      </c>
      <c r="C60" s="46">
        <v>45.21</v>
      </c>
      <c r="D60" s="47">
        <v>1</v>
      </c>
      <c r="E60" s="48"/>
      <c r="F60" s="48"/>
      <c r="G60" s="48"/>
      <c r="H60" s="49">
        <f t="shared" si="5"/>
        <v>50.21</v>
      </c>
    </row>
    <row r="61" spans="1:8" ht="15">
      <c r="A61" s="44"/>
      <c r="B61" s="45">
        <v>7</v>
      </c>
      <c r="C61" s="46">
        <v>35.73</v>
      </c>
      <c r="D61" s="47"/>
      <c r="E61" s="48"/>
      <c r="F61" s="48"/>
      <c r="G61" s="48"/>
      <c r="H61" s="49">
        <f t="shared" si="5"/>
        <v>35.73</v>
      </c>
    </row>
    <row r="62" spans="1:8" ht="15">
      <c r="A62" s="44"/>
      <c r="B62" s="45"/>
      <c r="C62" s="46"/>
      <c r="D62" s="47"/>
      <c r="E62" s="48"/>
      <c r="F62" s="48"/>
      <c r="G62" s="48"/>
      <c r="H62" s="49">
        <f t="shared" si="5"/>
        <v>0</v>
      </c>
    </row>
    <row r="63" spans="1:8" ht="15.75" thickBot="1">
      <c r="A63" s="50" t="s">
        <v>26</v>
      </c>
      <c r="B63" s="51"/>
      <c r="C63" s="52">
        <f>C57+C58+C59+C60+C61+C62</f>
        <v>191.9</v>
      </c>
      <c r="D63" s="53">
        <f>(D57+D58+D59+D60+D61+D62)*5</f>
        <v>25</v>
      </c>
      <c r="E63" s="54">
        <f>(E57+E58+E59+E60+E61+E62)*10</f>
        <v>0</v>
      </c>
      <c r="F63" s="54">
        <f>(F57+F58+F59+F60+F61+F62)*10</f>
        <v>0</v>
      </c>
      <c r="G63" s="54">
        <f>(G57+G58+G59+G60+G61+G62)*5</f>
        <v>0</v>
      </c>
      <c r="H63" s="55">
        <f>C63+D63+E63+-F63-G63</f>
        <v>216.9</v>
      </c>
    </row>
    <row r="64" spans="1:8" ht="15.75" thickBot="1">
      <c r="A64" s="56"/>
      <c r="B64" s="57"/>
      <c r="C64" s="58"/>
      <c r="D64" s="59">
        <f>D63/5</f>
        <v>5</v>
      </c>
      <c r="E64" s="60"/>
      <c r="F64" s="60"/>
      <c r="G64" s="60"/>
      <c r="H64" s="61">
        <f>H57+H58+H59+H60+H61+H62</f>
        <v>216.9</v>
      </c>
    </row>
    <row r="66" spans="1:8" ht="15">
      <c r="A66" s="1"/>
      <c r="B66" s="1"/>
      <c r="C66" s="1"/>
      <c r="D66" s="1"/>
      <c r="E66" s="1"/>
      <c r="F66" s="1"/>
      <c r="G66" s="1"/>
      <c r="H66" s="1"/>
    </row>
    <row r="67" ht="18.75" thickBot="1">
      <c r="A67" s="9" t="s">
        <v>69</v>
      </c>
    </row>
    <row r="68" spans="1:8" ht="15">
      <c r="A68" s="39" t="s">
        <v>18</v>
      </c>
      <c r="B68" s="40" t="s">
        <v>19</v>
      </c>
      <c r="C68" s="41" t="s">
        <v>20</v>
      </c>
      <c r="D68" s="40" t="s">
        <v>1</v>
      </c>
      <c r="E68" s="42" t="s">
        <v>21</v>
      </c>
      <c r="F68" s="42" t="s">
        <v>22</v>
      </c>
      <c r="G68" s="42" t="s">
        <v>23</v>
      </c>
      <c r="H68" s="43" t="s">
        <v>24</v>
      </c>
    </row>
    <row r="69" spans="1:8" ht="15">
      <c r="A69" s="44" t="s">
        <v>68</v>
      </c>
      <c r="B69" s="45">
        <v>2</v>
      </c>
      <c r="C69" s="46">
        <v>66.07</v>
      </c>
      <c r="D69" s="47">
        <v>4</v>
      </c>
      <c r="E69" s="48"/>
      <c r="F69" s="48"/>
      <c r="G69" s="48"/>
      <c r="H69" s="49">
        <f aca="true" t="shared" si="6" ref="H69:H74">C69+D69*5+E69*10+-F69*10-G69*5</f>
        <v>86.07</v>
      </c>
    </row>
    <row r="70" spans="1:8" ht="15">
      <c r="A70" s="44"/>
      <c r="B70" s="45">
        <v>3</v>
      </c>
      <c r="C70" s="46">
        <v>59.75</v>
      </c>
      <c r="D70" s="47">
        <v>6</v>
      </c>
      <c r="E70" s="48"/>
      <c r="F70" s="48"/>
      <c r="G70" s="48"/>
      <c r="H70" s="49">
        <f t="shared" si="6"/>
        <v>89.75</v>
      </c>
    </row>
    <row r="71" spans="1:8" ht="15">
      <c r="A71" s="44"/>
      <c r="B71" s="45">
        <v>5</v>
      </c>
      <c r="C71" s="46">
        <v>59.13</v>
      </c>
      <c r="D71" s="47">
        <v>9</v>
      </c>
      <c r="E71" s="48"/>
      <c r="F71" s="48"/>
      <c r="G71" s="48"/>
      <c r="H71" s="49">
        <f t="shared" si="6"/>
        <v>104.13</v>
      </c>
    </row>
    <row r="72" spans="1:8" ht="15">
      <c r="A72" s="44"/>
      <c r="B72" s="45">
        <v>6</v>
      </c>
      <c r="C72" s="46">
        <v>999.99</v>
      </c>
      <c r="D72" s="47"/>
      <c r="E72" s="48"/>
      <c r="F72" s="48"/>
      <c r="G72" s="48"/>
      <c r="H72" s="49">
        <f t="shared" si="6"/>
        <v>999.99</v>
      </c>
    </row>
    <row r="73" spans="1:8" ht="15">
      <c r="A73" s="44"/>
      <c r="B73" s="45">
        <v>7</v>
      </c>
      <c r="C73" s="46">
        <v>999.99</v>
      </c>
      <c r="D73" s="47"/>
      <c r="E73" s="48"/>
      <c r="F73" s="48"/>
      <c r="G73" s="48"/>
      <c r="H73" s="49">
        <f t="shared" si="6"/>
        <v>999.99</v>
      </c>
    </row>
    <row r="74" spans="1:8" ht="15">
      <c r="A74" s="44"/>
      <c r="B74" s="45"/>
      <c r="C74" s="46"/>
      <c r="D74" s="47"/>
      <c r="E74" s="48"/>
      <c r="F74" s="48"/>
      <c r="G74" s="48"/>
      <c r="H74" s="49">
        <f t="shared" si="6"/>
        <v>0</v>
      </c>
    </row>
    <row r="75" spans="1:8" ht="15.75" thickBot="1">
      <c r="A75" s="50" t="s">
        <v>26</v>
      </c>
      <c r="B75" s="51"/>
      <c r="C75" s="52">
        <f>C69+C70+C71+C72+C73+C74</f>
        <v>2184.9300000000003</v>
      </c>
      <c r="D75" s="53">
        <f>(D69+D70+D71+D72+D73+D74)*5</f>
        <v>95</v>
      </c>
      <c r="E75" s="54">
        <f>(E69+E70+E71+E72+E73+E74)*10</f>
        <v>0</v>
      </c>
      <c r="F75" s="54">
        <f>(F69+F70+F71+F72+F73+F74)*10</f>
        <v>0</v>
      </c>
      <c r="G75" s="54">
        <f>(G69+G70+G71+G72+G73+G74)*5</f>
        <v>0</v>
      </c>
      <c r="H75" s="55">
        <f>C75+D75+E75+-F75-G75</f>
        <v>2279.9300000000003</v>
      </c>
    </row>
    <row r="76" spans="1:8" ht="15.75" thickBot="1">
      <c r="A76" s="56"/>
      <c r="B76" s="57"/>
      <c r="C76" s="58"/>
      <c r="D76" s="59">
        <f>D75/5</f>
        <v>19</v>
      </c>
      <c r="E76" s="60"/>
      <c r="F76" s="60"/>
      <c r="G76" s="60"/>
      <c r="H76" s="61">
        <f>H69+H70+H71+H72+H73+H74</f>
        <v>2279.9300000000003</v>
      </c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8.75" thickBot="1">
      <c r="A79" s="11" t="s">
        <v>7</v>
      </c>
      <c r="B79" s="5"/>
      <c r="C79" s="4"/>
      <c r="D79" s="5"/>
      <c r="E79" s="3"/>
      <c r="F79" s="3"/>
      <c r="G79" s="3"/>
      <c r="H79" s="4"/>
    </row>
    <row r="80" spans="1:8" ht="15">
      <c r="A80" s="69" t="s">
        <v>18</v>
      </c>
      <c r="B80" s="70" t="s">
        <v>19</v>
      </c>
      <c r="C80" s="71" t="s">
        <v>20</v>
      </c>
      <c r="D80" s="70" t="s">
        <v>1</v>
      </c>
      <c r="E80" s="72" t="s">
        <v>21</v>
      </c>
      <c r="F80" s="72" t="s">
        <v>22</v>
      </c>
      <c r="G80" s="72" t="s">
        <v>23</v>
      </c>
      <c r="H80" s="73" t="s">
        <v>24</v>
      </c>
    </row>
    <row r="81" spans="1:8" ht="15">
      <c r="A81" s="74" t="s">
        <v>66</v>
      </c>
      <c r="B81" s="45">
        <v>2</v>
      </c>
      <c r="C81" s="75">
        <v>25.73</v>
      </c>
      <c r="D81" s="76"/>
      <c r="E81" s="77"/>
      <c r="F81" s="77"/>
      <c r="G81" s="77"/>
      <c r="H81" s="78">
        <f aca="true" t="shared" si="7" ref="H81:H86">C81+D81*5+E81*10+-F81*10-G81*5</f>
        <v>25.73</v>
      </c>
    </row>
    <row r="82" spans="1:8" ht="15">
      <c r="A82" s="74"/>
      <c r="B82" s="45">
        <v>3</v>
      </c>
      <c r="C82" s="75">
        <v>25.74</v>
      </c>
      <c r="D82" s="76">
        <v>1</v>
      </c>
      <c r="E82" s="77"/>
      <c r="F82" s="77"/>
      <c r="G82" s="77"/>
      <c r="H82" s="78">
        <f t="shared" si="7"/>
        <v>30.74</v>
      </c>
    </row>
    <row r="83" spans="1:8" ht="15">
      <c r="A83" s="74"/>
      <c r="B83" s="45">
        <v>5</v>
      </c>
      <c r="C83" s="75">
        <v>16.83</v>
      </c>
      <c r="D83" s="76">
        <v>4</v>
      </c>
      <c r="E83" s="77"/>
      <c r="F83" s="77"/>
      <c r="G83" s="77"/>
      <c r="H83" s="78">
        <f t="shared" si="7"/>
        <v>36.83</v>
      </c>
    </row>
    <row r="84" spans="1:8" ht="15">
      <c r="A84" s="74"/>
      <c r="B84" s="45">
        <v>6</v>
      </c>
      <c r="C84" s="75">
        <v>25.29</v>
      </c>
      <c r="D84" s="76">
        <v>1</v>
      </c>
      <c r="E84" s="77"/>
      <c r="F84" s="77"/>
      <c r="G84" s="77"/>
      <c r="H84" s="78">
        <f t="shared" si="7"/>
        <v>30.29</v>
      </c>
    </row>
    <row r="85" spans="1:8" ht="15">
      <c r="A85" s="74"/>
      <c r="B85" s="45">
        <v>7</v>
      </c>
      <c r="C85" s="75">
        <v>24.71</v>
      </c>
      <c r="D85" s="76">
        <v>1</v>
      </c>
      <c r="E85" s="77"/>
      <c r="F85" s="77"/>
      <c r="G85" s="77"/>
      <c r="H85" s="78">
        <f t="shared" si="7"/>
        <v>29.71</v>
      </c>
    </row>
    <row r="86" spans="1:8" ht="15">
      <c r="A86" s="74"/>
      <c r="B86" s="45"/>
      <c r="C86" s="75"/>
      <c r="D86" s="76"/>
      <c r="E86" s="77"/>
      <c r="F86" s="77"/>
      <c r="G86" s="77"/>
      <c r="H86" s="78">
        <f t="shared" si="7"/>
        <v>0</v>
      </c>
    </row>
    <row r="87" spans="1:8" ht="15.75" thickBot="1">
      <c r="A87" s="79" t="s">
        <v>26</v>
      </c>
      <c r="B87" s="80"/>
      <c r="C87" s="81">
        <f>C81+C82+C83+C84+C85+C86</f>
        <v>118.30000000000001</v>
      </c>
      <c r="D87" s="82">
        <f>(D81+D82+D83+D84+D85+D86)*5</f>
        <v>35</v>
      </c>
      <c r="E87" s="83">
        <f>(E81+E82+E83+E84+E85+E86)*10</f>
        <v>0</v>
      </c>
      <c r="F87" s="83">
        <f>(F81+F82+F83+F84+F85+F86)*10</f>
        <v>0</v>
      </c>
      <c r="G87" s="83">
        <f>(G81+G82+G83+G84+G85+G86)*5</f>
        <v>0</v>
      </c>
      <c r="H87" s="84">
        <f>C87+D87+E87+-F87-G87</f>
        <v>153.3</v>
      </c>
    </row>
    <row r="88" spans="1:8" ht="15.75" thickBot="1">
      <c r="A88" s="85"/>
      <c r="B88" s="86"/>
      <c r="C88" s="87"/>
      <c r="D88" s="88">
        <f>D87/5</f>
        <v>7</v>
      </c>
      <c r="E88" s="89"/>
      <c r="F88" s="89"/>
      <c r="G88" s="89"/>
      <c r="H88" s="90">
        <f>H81+H82+H83+H84+H85+H86</f>
        <v>153.3</v>
      </c>
    </row>
    <row r="89" ht="15.75" thickBot="1"/>
    <row r="90" spans="1:8" ht="15">
      <c r="A90" s="39" t="s">
        <v>18</v>
      </c>
      <c r="B90" s="40" t="s">
        <v>19</v>
      </c>
      <c r="C90" s="41" t="s">
        <v>20</v>
      </c>
      <c r="D90" s="40" t="s">
        <v>1</v>
      </c>
      <c r="E90" s="42" t="s">
        <v>21</v>
      </c>
      <c r="F90" s="42" t="s">
        <v>22</v>
      </c>
      <c r="G90" s="42" t="s">
        <v>23</v>
      </c>
      <c r="H90" s="43" t="s">
        <v>24</v>
      </c>
    </row>
    <row r="91" spans="1:8" ht="15">
      <c r="A91" s="44" t="s">
        <v>45</v>
      </c>
      <c r="B91" s="45">
        <v>2</v>
      </c>
      <c r="C91" s="46">
        <v>61.44</v>
      </c>
      <c r="D91" s="47">
        <v>3</v>
      </c>
      <c r="E91" s="48"/>
      <c r="F91" s="48"/>
      <c r="G91" s="48"/>
      <c r="H91" s="49">
        <f aca="true" t="shared" si="8" ref="H91:H96">C91+D91*5+E91*10+-F91*10-G91*5</f>
        <v>76.44</v>
      </c>
    </row>
    <row r="92" spans="1:8" ht="15">
      <c r="A92" s="44"/>
      <c r="B92" s="45">
        <v>3</v>
      </c>
      <c r="C92" s="46">
        <v>71.7</v>
      </c>
      <c r="D92" s="47">
        <v>8</v>
      </c>
      <c r="E92" s="48"/>
      <c r="F92" s="48"/>
      <c r="G92" s="48"/>
      <c r="H92" s="49">
        <f t="shared" si="8"/>
        <v>111.7</v>
      </c>
    </row>
    <row r="93" spans="1:8" ht="15">
      <c r="A93" s="44"/>
      <c r="B93" s="45">
        <v>5</v>
      </c>
      <c r="C93" s="46">
        <v>53.4</v>
      </c>
      <c r="D93" s="47">
        <v>1</v>
      </c>
      <c r="E93" s="48"/>
      <c r="F93" s="48"/>
      <c r="G93" s="48"/>
      <c r="H93" s="49">
        <f t="shared" si="8"/>
        <v>58.4</v>
      </c>
    </row>
    <row r="94" spans="1:8" ht="15">
      <c r="A94" s="44"/>
      <c r="B94" s="45">
        <v>6</v>
      </c>
      <c r="C94" s="46">
        <v>55.43</v>
      </c>
      <c r="D94" s="47">
        <v>3</v>
      </c>
      <c r="E94" s="48"/>
      <c r="F94" s="48"/>
      <c r="G94" s="48"/>
      <c r="H94" s="49">
        <f t="shared" si="8"/>
        <v>70.43</v>
      </c>
    </row>
    <row r="95" spans="1:8" ht="15">
      <c r="A95" s="44"/>
      <c r="B95" s="45">
        <v>7</v>
      </c>
      <c r="C95" s="46">
        <v>53.69</v>
      </c>
      <c r="D95" s="47">
        <v>3</v>
      </c>
      <c r="E95" s="48"/>
      <c r="F95" s="48"/>
      <c r="G95" s="48"/>
      <c r="H95" s="49">
        <f t="shared" si="8"/>
        <v>68.69</v>
      </c>
    </row>
    <row r="96" spans="1:8" ht="15">
      <c r="A96" s="44"/>
      <c r="B96" s="45"/>
      <c r="C96" s="46"/>
      <c r="D96" s="47"/>
      <c r="E96" s="48"/>
      <c r="F96" s="48"/>
      <c r="G96" s="48"/>
      <c r="H96" s="49">
        <f t="shared" si="8"/>
        <v>0</v>
      </c>
    </row>
    <row r="97" spans="1:8" ht="15.75" thickBot="1">
      <c r="A97" s="50" t="s">
        <v>26</v>
      </c>
      <c r="B97" s="51"/>
      <c r="C97" s="52">
        <f>C91+C92+C93+C94+C95+C96</f>
        <v>295.65999999999997</v>
      </c>
      <c r="D97" s="53">
        <f>(D91+D92+D93+D94+D95+D96)*5</f>
        <v>90</v>
      </c>
      <c r="E97" s="54">
        <f>(E91+E92+E93+E94+E95+E96)*10</f>
        <v>0</v>
      </c>
      <c r="F97" s="54">
        <f>(F91+F92+F93+F94+F95+F96)*10</f>
        <v>0</v>
      </c>
      <c r="G97" s="54">
        <f>(G91+G92+G93+G94+G95+G96)*5</f>
        <v>0</v>
      </c>
      <c r="H97" s="55">
        <f>C97+D97+E97+-F97-G97</f>
        <v>385.65999999999997</v>
      </c>
    </row>
    <row r="98" spans="1:8" ht="15.75" thickBot="1">
      <c r="A98" s="56"/>
      <c r="B98" s="57"/>
      <c r="C98" s="58"/>
      <c r="D98" s="59">
        <f>D97/5</f>
        <v>18</v>
      </c>
      <c r="E98" s="60"/>
      <c r="F98" s="60"/>
      <c r="G98" s="60"/>
      <c r="H98" s="61">
        <f>H91+H92+H93+H94+H95+H96</f>
        <v>385.66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2007-09-03T19:23:26Z</dcterms:modified>
  <cp:category/>
  <cp:version/>
  <cp:contentType/>
  <cp:contentStatus/>
</cp:coreProperties>
</file>