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6600" windowHeight="16720" activeTab="0"/>
  </bookViews>
  <sheets>
    <sheet name="Sat Scores" sheetId="1" r:id="rId1"/>
    <sheet name="Sat Top Ten" sheetId="2" r:id="rId2"/>
    <sheet name="Sat Men Stage Scores" sheetId="3" r:id="rId3"/>
    <sheet name="Sat Ladies Stage Scores" sheetId="4" r:id="rId4"/>
    <sheet name="Sat All Scores" sheetId="5" r:id="rId5"/>
    <sheet name="Sun Scores" sheetId="6" r:id="rId6"/>
    <sheet name="Sun Top Ten" sheetId="7" r:id="rId7"/>
    <sheet name="Sun Men Stage Scores" sheetId="8" r:id="rId8"/>
    <sheet name="Sun Ladies Stage Scores" sheetId="9" r:id="rId9"/>
    <sheet name="Sun All Scores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<sst xmlns="http://schemas.openxmlformats.org/spreadsheetml/2006/main" count="1328" uniqueCount="116">
  <si>
    <t>Utah Blaine</t>
  </si>
  <si>
    <t>Vixen aka Little Beaver</t>
  </si>
  <si>
    <t>Missy Mae Miss</t>
  </si>
  <si>
    <t>Ene Nenjoy</t>
  </si>
  <si>
    <t>Double Shot Darlin</t>
  </si>
  <si>
    <t>Lady Gunner</t>
  </si>
  <si>
    <t>Katt R Wallen</t>
  </si>
  <si>
    <t>No misses</t>
  </si>
  <si>
    <t>Alias</t>
  </si>
  <si>
    <t>Misses</t>
  </si>
  <si>
    <t>Total Time</t>
  </si>
  <si>
    <t>Senior Elder Statesman</t>
  </si>
  <si>
    <t>Ladies Gunfighter</t>
  </si>
  <si>
    <t>Ladies Traditional</t>
  </si>
  <si>
    <t>Total Time includes Bonus &amp; Penalties, if any.</t>
  </si>
  <si>
    <t>Elder Statesman</t>
  </si>
  <si>
    <t>Ladies Silver Senior</t>
  </si>
  <si>
    <t xml:space="preserve"> Total Shooters</t>
  </si>
  <si>
    <t>Men 49'er</t>
  </si>
  <si>
    <t>Men Duelist</t>
  </si>
  <si>
    <t>Men Traditional</t>
  </si>
  <si>
    <t>Men Gunfighter</t>
  </si>
  <si>
    <t xml:space="preserve">Men Senior </t>
  </si>
  <si>
    <t>Ladies 49'er</t>
  </si>
  <si>
    <t>Ladies Frontier Cartridge</t>
  </si>
  <si>
    <t>Ladies Senior</t>
  </si>
  <si>
    <t>Grand Dame</t>
  </si>
  <si>
    <t>Ladies B Western</t>
  </si>
  <si>
    <t>Men Frontier Cartridge</t>
  </si>
  <si>
    <t>Men B Western</t>
  </si>
  <si>
    <t>Men Silver Senior</t>
  </si>
  <si>
    <t>Men Senior Duelist</t>
  </si>
  <si>
    <t>DNF</t>
  </si>
  <si>
    <t xml:space="preserve">Clean </t>
  </si>
  <si>
    <t>Men Senior</t>
  </si>
  <si>
    <t>Clean</t>
  </si>
  <si>
    <t>Name</t>
  </si>
  <si>
    <t>Bay</t>
  </si>
  <si>
    <t>Time complete</t>
  </si>
  <si>
    <t>Penalty</t>
  </si>
  <si>
    <t>Bonus (10 pt)</t>
  </si>
  <si>
    <t>Bonus (5 pt)</t>
  </si>
  <si>
    <t>Grand Total</t>
  </si>
  <si>
    <t>Bo Bean</t>
  </si>
  <si>
    <t xml:space="preserve">Total </t>
  </si>
  <si>
    <t>Even Dozen</t>
  </si>
  <si>
    <t>Hennessey Hayes</t>
  </si>
  <si>
    <t>Josiah</t>
  </si>
  <si>
    <t>Bad Shot Baxter</t>
  </si>
  <si>
    <t>Hop A Long Roy</t>
  </si>
  <si>
    <t>Bix Bender</t>
  </si>
  <si>
    <t>Noble Pinkerton</t>
  </si>
  <si>
    <t>El Alacran Del Norte</t>
  </si>
  <si>
    <t>Scatter Gun Mark</t>
  </si>
  <si>
    <t>Cockeyed Slim</t>
  </si>
  <si>
    <t>Mad Dog Draper</t>
  </si>
  <si>
    <t>Almost Dangerous</t>
  </si>
  <si>
    <t>Mescalero</t>
  </si>
  <si>
    <t>Rum Runner</t>
  </si>
  <si>
    <t>Fordyce Beals</t>
  </si>
  <si>
    <t>Montego</t>
  </si>
  <si>
    <t>Dirt McFearson</t>
  </si>
  <si>
    <t>Gravedigger</t>
  </si>
  <si>
    <t>Professor Cubby Bear</t>
  </si>
  <si>
    <t>Hitch Hinsdale</t>
  </si>
  <si>
    <t>Jailhouse Jim</t>
  </si>
  <si>
    <t>MC Ryder</t>
  </si>
  <si>
    <t>Badmann Bob</t>
  </si>
  <si>
    <t>Geo Kid</t>
  </si>
  <si>
    <t>Crusty Jim</t>
  </si>
  <si>
    <t>Bones Brannon</t>
  </si>
  <si>
    <t>Red Dog Don</t>
  </si>
  <si>
    <t>Shenandoah Sherm</t>
  </si>
  <si>
    <t>Gus Ashcroft</t>
  </si>
  <si>
    <t>Little Fawn</t>
  </si>
  <si>
    <t>Pony Pam</t>
  </si>
  <si>
    <t>Mayhem Mogsi</t>
  </si>
  <si>
    <t>Maggie Thom</t>
  </si>
  <si>
    <t>Raspberry Hayes</t>
  </si>
  <si>
    <t>Eve Nenjoy</t>
  </si>
  <si>
    <t>Conejo Karen</t>
  </si>
  <si>
    <t>Leia Tombstone</t>
  </si>
  <si>
    <t>Pocket Change</t>
  </si>
  <si>
    <t>Bad News Betsy</t>
  </si>
  <si>
    <t>Granny Kettle</t>
  </si>
  <si>
    <t>Calgary Kate</t>
  </si>
  <si>
    <t>Sunshine Kid</t>
  </si>
  <si>
    <t>5 Dogs Creek Match Scores Saturday November 3, 2007</t>
  </si>
  <si>
    <t>All Scores Saturday November 3, 2007</t>
  </si>
  <si>
    <t>5 Dogs Creek Match Scores Sunday November 4, 2007</t>
  </si>
  <si>
    <t xml:space="preserve">Men Silver Senior </t>
  </si>
  <si>
    <t>Top Ten Saturday November 3, 2007</t>
  </si>
  <si>
    <t>All Scores Sunday November 4, 2007</t>
  </si>
  <si>
    <t>Top Ten Sunday November 4, 2007</t>
  </si>
  <si>
    <t>Gunsmoke Slim</t>
  </si>
  <si>
    <t>Derby Slim</t>
  </si>
  <si>
    <t>Left Eye Luke</t>
  </si>
  <si>
    <t>Hardluck Hannie</t>
  </si>
  <si>
    <t>Coal Train</t>
  </si>
  <si>
    <t>Kaweah Kid</t>
  </si>
  <si>
    <t>Bearcat</t>
  </si>
  <si>
    <t>Big Hoss</t>
  </si>
  <si>
    <t>Dutch Bill</t>
  </si>
  <si>
    <t>Shorty James</t>
  </si>
  <si>
    <t>Ten Bears</t>
  </si>
  <si>
    <t>Snake Bite</t>
  </si>
  <si>
    <t>Snake</t>
  </si>
  <si>
    <t>Bull McFearson</t>
  </si>
  <si>
    <t>Peso Bill</t>
  </si>
  <si>
    <t>Creek Marley</t>
  </si>
  <si>
    <t>Buttonwillow Flash</t>
  </si>
  <si>
    <t>Tucson Smith</t>
  </si>
  <si>
    <t>Sudden</t>
  </si>
  <si>
    <t>Chase Wright</t>
  </si>
  <si>
    <t>Missouri Drifter</t>
  </si>
  <si>
    <t>Hawkeye O'Riley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</si>
</sst>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24" borderId="0" xfId="0" applyFill="1" applyAlignment="1">
      <alignment/>
    </xf>
    <xf numFmtId="0" fontId="2" fillId="0" borderId="0" xfId="0" applyFont="1" applyAlignment="1">
      <alignment horizontal="left" vertic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1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24" borderId="0" xfId="0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1" fontId="0" fillId="24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24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17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NumberFormat="1" applyFont="1" applyBorder="1" applyAlignment="1">
      <alignment horizontal="left"/>
    </xf>
    <xf numFmtId="0" fontId="0" fillId="10" borderId="0" xfId="0" applyFill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10" borderId="0" xfId="0" applyFill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2" borderId="19" xfId="0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2" fontId="0" fillId="10" borderId="20" xfId="0" applyNumberForma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25" borderId="14" xfId="0" applyNumberFormat="1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1" fontId="0" fillId="25" borderId="14" xfId="0" applyNumberFormat="1" applyFill="1" applyBorder="1" applyAlignment="1">
      <alignment horizontal="center"/>
    </xf>
    <xf numFmtId="2" fontId="0" fillId="25" borderId="22" xfId="0" applyNumberForma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2" borderId="23" xfId="0" applyFill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2" fontId="0" fillId="10" borderId="23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Fill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2" fontId="0" fillId="10" borderId="20" xfId="0" applyNumberForma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25" borderId="14" xfId="0" applyNumberFormat="1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1" fontId="0" fillId="25" borderId="14" xfId="0" applyNumberFormat="1" applyFill="1" applyBorder="1" applyAlignment="1">
      <alignment horizontal="center" vertical="center"/>
    </xf>
    <xf numFmtId="2" fontId="0" fillId="25" borderId="22" xfId="0" applyNumberForma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2" fontId="0" fillId="10" borderId="23" xfId="0" applyNumberForma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42007_Sun_%20Score%20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Best times"/>
      <sheetName val="Men Traditional"/>
      <sheetName val="Men 49er"/>
      <sheetName val="Men Duelist"/>
      <sheetName val="Men Gunfighter"/>
      <sheetName val="Men Modern"/>
      <sheetName val="Men Frontier Cartridge"/>
      <sheetName val="Men Frontier Cartridge Duelist"/>
      <sheetName val="Classic Cowboy"/>
      <sheetName val="Men B Western"/>
      <sheetName val="Men Senior 60+"/>
      <sheetName val="Men Silver Senior 60+"/>
      <sheetName val="Elder Statesman 70+"/>
      <sheetName val="Senior Elder Statesman 80+"/>
      <sheetName val="Men Senior Duelist 60+"/>
      <sheetName val="Men Senior Gunfighter"/>
      <sheetName val="Buckaroo Boy 10-13"/>
      <sheetName val="Junior Boy 14-16"/>
      <sheetName val="Ladies Traditional"/>
      <sheetName val="Ladies 49er"/>
      <sheetName val="Ladies Duelist"/>
      <sheetName val="Ladies Gunfighter"/>
      <sheetName val="Ladies Modern"/>
      <sheetName val="Ladies Frontier Cartridge"/>
      <sheetName val="Ladies Senior 60+"/>
      <sheetName val="Ladies Silver Senior 60+"/>
      <sheetName val="Grand Dame"/>
      <sheetName val="Ladies B Western"/>
      <sheetName val="Buckaroo Girl 10-13"/>
      <sheetName val="Junior Girl 14-16"/>
      <sheetName val="Ex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PageLayoutView="0" workbookViewId="0" topLeftCell="A1">
      <selection activeCell="A1" sqref="A1:E1"/>
    </sheetView>
  </sheetViews>
  <sheetFormatPr defaultColWidth="11.421875" defaultRowHeight="15"/>
  <cols>
    <col min="2" max="2" width="27.7109375" style="0" customWidth="1"/>
    <col min="3" max="3" width="8.7109375" style="3" customWidth="1"/>
    <col min="4" max="4" width="15.7109375" style="4" customWidth="1"/>
    <col min="5" max="5" width="18.00390625" style="5" customWidth="1"/>
    <col min="6" max="16384" width="8.7109375" style="0" customWidth="1"/>
  </cols>
  <sheetData>
    <row r="1" spans="1:5" s="10" customFormat="1" ht="18.75" thickBot="1">
      <c r="A1" s="98" t="s">
        <v>87</v>
      </c>
      <c r="B1" s="98"/>
      <c r="C1" s="98"/>
      <c r="D1" s="98"/>
      <c r="E1" s="99"/>
    </row>
    <row r="2" spans="1:5" ht="18">
      <c r="A2" s="22"/>
      <c r="B2" s="18" t="s">
        <v>8</v>
      </c>
      <c r="C2" s="19" t="s">
        <v>9</v>
      </c>
      <c r="D2" s="20" t="s">
        <v>10</v>
      </c>
      <c r="E2" s="21" t="s">
        <v>17</v>
      </c>
    </row>
    <row r="3" spans="1:5" ht="16.5" thickBot="1">
      <c r="A3" s="35"/>
      <c r="B3" s="15"/>
      <c r="C3" s="16"/>
      <c r="D3" s="17"/>
      <c r="E3" s="36">
        <v>43</v>
      </c>
    </row>
    <row r="4" spans="1:5" ht="15">
      <c r="A4" s="10" t="s">
        <v>20</v>
      </c>
      <c r="E4" s="37"/>
    </row>
    <row r="5" spans="2:4" ht="15">
      <c r="B5" s="12" t="s">
        <v>43</v>
      </c>
      <c r="C5" s="3">
        <v>1</v>
      </c>
      <c r="D5" s="4">
        <v>195.11</v>
      </c>
    </row>
    <row r="6" spans="2:4" ht="15">
      <c r="B6" s="12" t="s">
        <v>45</v>
      </c>
      <c r="C6" s="3">
        <v>6</v>
      </c>
      <c r="D6" s="4">
        <v>209.09</v>
      </c>
    </row>
    <row r="7" spans="2:4" ht="15">
      <c r="B7" s="12" t="s">
        <v>46</v>
      </c>
      <c r="C7" s="3">
        <v>7</v>
      </c>
      <c r="D7" s="4">
        <v>299.75</v>
      </c>
    </row>
    <row r="8" spans="2:4" ht="15">
      <c r="B8" s="8" t="s">
        <v>47</v>
      </c>
      <c r="C8" s="3">
        <v>9</v>
      </c>
      <c r="D8" s="4">
        <v>329.82</v>
      </c>
    </row>
    <row r="9" spans="2:4" ht="15">
      <c r="B9" s="6" t="s">
        <v>48</v>
      </c>
      <c r="C9" s="3">
        <v>3</v>
      </c>
      <c r="D9" s="4">
        <v>361.73</v>
      </c>
    </row>
    <row r="10" spans="2:4" ht="15">
      <c r="B10" s="6" t="s">
        <v>49</v>
      </c>
      <c r="C10" s="3">
        <v>6</v>
      </c>
      <c r="D10" s="4">
        <v>438.44</v>
      </c>
    </row>
    <row r="11" spans="2:4" ht="15">
      <c r="B11" s="6" t="s">
        <v>50</v>
      </c>
      <c r="C11" s="3">
        <v>14</v>
      </c>
      <c r="D11" s="4">
        <v>563.23</v>
      </c>
    </row>
    <row r="12" spans="2:4" ht="15">
      <c r="B12" s="6" t="s">
        <v>51</v>
      </c>
      <c r="C12" s="3">
        <v>6</v>
      </c>
      <c r="D12" s="4">
        <v>1266.53</v>
      </c>
    </row>
    <row r="13" spans="1:2" ht="15">
      <c r="A13" s="7"/>
      <c r="B13" s="38"/>
    </row>
    <row r="14" ht="15">
      <c r="A14" s="10" t="s">
        <v>18</v>
      </c>
    </row>
    <row r="15" spans="2:4" ht="15">
      <c r="B15" s="6" t="s">
        <v>52</v>
      </c>
      <c r="C15" s="3">
        <v>8</v>
      </c>
      <c r="D15" s="4">
        <v>320.15</v>
      </c>
    </row>
    <row r="16" spans="2:4" ht="15">
      <c r="B16" s="6" t="s">
        <v>53</v>
      </c>
      <c r="C16" s="3">
        <v>6</v>
      </c>
      <c r="D16" s="4">
        <v>388.92</v>
      </c>
    </row>
    <row r="17" ht="15">
      <c r="B17" s="6"/>
    </row>
    <row r="18" ht="15">
      <c r="A18" s="10" t="s">
        <v>19</v>
      </c>
    </row>
    <row r="19" spans="2:4" ht="15">
      <c r="B19" s="6" t="s">
        <v>54</v>
      </c>
      <c r="C19" s="3">
        <v>14</v>
      </c>
      <c r="D19" s="4">
        <v>293.1</v>
      </c>
    </row>
    <row r="20" spans="2:4" ht="15">
      <c r="B20" s="6" t="s">
        <v>55</v>
      </c>
      <c r="C20" s="3">
        <v>5</v>
      </c>
      <c r="D20" s="4">
        <v>340.6</v>
      </c>
    </row>
    <row r="21" spans="2:5" ht="15">
      <c r="B21" s="6" t="s">
        <v>56</v>
      </c>
      <c r="C21" s="3">
        <v>6</v>
      </c>
      <c r="D21" s="4">
        <v>1217.07</v>
      </c>
      <c r="E21" s="6" t="s">
        <v>32</v>
      </c>
    </row>
    <row r="23" ht="15">
      <c r="A23" s="10" t="s">
        <v>21</v>
      </c>
    </row>
    <row r="24" spans="2:4" ht="15">
      <c r="B24" s="6" t="s">
        <v>57</v>
      </c>
      <c r="C24" s="3">
        <v>5</v>
      </c>
      <c r="D24" s="4">
        <v>261.62</v>
      </c>
    </row>
    <row r="25" spans="2:4" ht="15">
      <c r="B25" s="6" t="s">
        <v>58</v>
      </c>
      <c r="C25" s="3">
        <v>5</v>
      </c>
      <c r="D25" s="4">
        <v>332.15</v>
      </c>
    </row>
    <row r="26" spans="2:5" ht="15">
      <c r="B26" s="6" t="s">
        <v>59</v>
      </c>
      <c r="C26" s="3">
        <v>0</v>
      </c>
      <c r="D26" s="4">
        <v>399.05</v>
      </c>
      <c r="E26" s="39" t="s">
        <v>33</v>
      </c>
    </row>
    <row r="28" spans="1:2" ht="15">
      <c r="A28" s="40" t="s">
        <v>29</v>
      </c>
      <c r="B28" s="38"/>
    </row>
    <row r="29" spans="1:4" ht="15">
      <c r="A29" s="7"/>
      <c r="B29" s="38" t="s">
        <v>60</v>
      </c>
      <c r="C29" s="3">
        <v>5</v>
      </c>
      <c r="D29" s="4">
        <v>286.19</v>
      </c>
    </row>
    <row r="30" spans="1:4" ht="15">
      <c r="A30" s="7"/>
      <c r="B30" s="38" t="s">
        <v>61</v>
      </c>
      <c r="C30" s="3">
        <v>8</v>
      </c>
      <c r="D30" s="4">
        <v>290.06</v>
      </c>
    </row>
    <row r="31" spans="1:4" ht="15">
      <c r="A31" s="7"/>
      <c r="B31" s="38" t="s">
        <v>62</v>
      </c>
      <c r="C31" s="3">
        <v>15</v>
      </c>
      <c r="D31" s="4">
        <v>318.48</v>
      </c>
    </row>
    <row r="32" spans="1:4" ht="15">
      <c r="A32" s="7"/>
      <c r="B32" s="38" t="s">
        <v>63</v>
      </c>
      <c r="C32" s="3">
        <v>12</v>
      </c>
      <c r="D32" s="4">
        <v>342.74</v>
      </c>
    </row>
    <row r="33" spans="1:4" ht="15">
      <c r="A33" s="7"/>
      <c r="B33" s="38" t="s">
        <v>64</v>
      </c>
      <c r="C33" s="3">
        <v>11</v>
      </c>
      <c r="D33" s="4">
        <v>420.57</v>
      </c>
    </row>
    <row r="34" spans="1:4" ht="15">
      <c r="A34" s="7"/>
      <c r="B34" s="38" t="s">
        <v>65</v>
      </c>
      <c r="C34" s="3">
        <v>19</v>
      </c>
      <c r="D34" s="4">
        <v>425.36</v>
      </c>
    </row>
    <row r="35" spans="1:4" ht="15">
      <c r="A35" s="7"/>
      <c r="B35" s="38" t="s">
        <v>66</v>
      </c>
      <c r="C35" s="3">
        <v>14</v>
      </c>
      <c r="D35" s="4">
        <v>479.66</v>
      </c>
    </row>
    <row r="37" ht="15">
      <c r="A37" s="10" t="s">
        <v>34</v>
      </c>
    </row>
    <row r="38" spans="2:4" ht="15">
      <c r="B38" s="6" t="s">
        <v>67</v>
      </c>
      <c r="C38" s="3">
        <v>4</v>
      </c>
      <c r="D38" s="4">
        <v>225.37</v>
      </c>
    </row>
    <row r="39" spans="2:4" ht="15">
      <c r="B39" s="6" t="s">
        <v>68</v>
      </c>
      <c r="C39" s="3">
        <v>2</v>
      </c>
      <c r="D39" s="4">
        <v>225.74</v>
      </c>
    </row>
    <row r="40" spans="2:4" ht="15">
      <c r="B40" s="6" t="s">
        <v>69</v>
      </c>
      <c r="C40" s="3">
        <v>6</v>
      </c>
      <c r="D40" s="4">
        <v>235.81</v>
      </c>
    </row>
    <row r="41" spans="2:4" ht="15">
      <c r="B41" s="6" t="s">
        <v>70</v>
      </c>
      <c r="C41" s="3">
        <v>7</v>
      </c>
      <c r="D41" s="4">
        <v>286.13</v>
      </c>
    </row>
    <row r="42" ht="15">
      <c r="A42" s="41"/>
    </row>
    <row r="43" ht="15">
      <c r="A43" s="41" t="s">
        <v>15</v>
      </c>
    </row>
    <row r="44" spans="2:4" ht="15">
      <c r="B44" s="6" t="s">
        <v>71</v>
      </c>
      <c r="C44" s="3">
        <v>7</v>
      </c>
      <c r="D44" s="4">
        <v>383.44</v>
      </c>
    </row>
    <row r="46" ht="15">
      <c r="A46" s="41" t="s">
        <v>11</v>
      </c>
    </row>
    <row r="47" spans="2:4" ht="15">
      <c r="B47" s="6" t="s">
        <v>72</v>
      </c>
      <c r="C47" s="3">
        <v>2</v>
      </c>
      <c r="D47" s="4">
        <v>490.98</v>
      </c>
    </row>
    <row r="49" ht="15">
      <c r="A49" s="41" t="s">
        <v>31</v>
      </c>
    </row>
    <row r="50" spans="2:4" ht="15">
      <c r="B50" s="6" t="s">
        <v>73</v>
      </c>
      <c r="C50" s="3">
        <v>6</v>
      </c>
      <c r="D50" s="4">
        <v>267.11</v>
      </c>
    </row>
    <row r="52" ht="15">
      <c r="A52" s="41" t="s">
        <v>13</v>
      </c>
    </row>
    <row r="53" spans="2:4" ht="15">
      <c r="B53" s="6" t="s">
        <v>74</v>
      </c>
      <c r="C53" s="3">
        <v>10</v>
      </c>
      <c r="D53" s="4">
        <v>217.15</v>
      </c>
    </row>
    <row r="54" spans="2:4" ht="15">
      <c r="B54" s="6" t="s">
        <v>75</v>
      </c>
      <c r="C54" s="3">
        <v>6</v>
      </c>
      <c r="D54" s="4">
        <v>435.04</v>
      </c>
    </row>
    <row r="55" spans="2:4" ht="15">
      <c r="B55" s="6" t="s">
        <v>76</v>
      </c>
      <c r="C55" s="3">
        <v>9</v>
      </c>
      <c r="D55" s="4">
        <v>475.45</v>
      </c>
    </row>
    <row r="56" spans="2:4" ht="15">
      <c r="B56" s="6" t="s">
        <v>77</v>
      </c>
      <c r="C56" s="3">
        <v>12</v>
      </c>
      <c r="D56" s="4">
        <v>500.61</v>
      </c>
    </row>
    <row r="57" spans="2:4" ht="15">
      <c r="B57" s="6" t="s">
        <v>78</v>
      </c>
      <c r="C57" s="3">
        <v>22</v>
      </c>
      <c r="D57" s="4">
        <v>585.43</v>
      </c>
    </row>
    <row r="58" ht="15">
      <c r="B58" s="24"/>
    </row>
    <row r="59" ht="15">
      <c r="A59" s="41" t="s">
        <v>23</v>
      </c>
    </row>
    <row r="60" spans="2:4" ht="15">
      <c r="B60" s="6" t="s">
        <v>79</v>
      </c>
      <c r="C60" s="3">
        <v>7</v>
      </c>
      <c r="D60" s="4">
        <v>329.41</v>
      </c>
    </row>
    <row r="61" spans="2:4" ht="15">
      <c r="B61" s="6" t="s">
        <v>80</v>
      </c>
      <c r="C61" s="3">
        <v>8</v>
      </c>
      <c r="D61" s="4">
        <v>380.78</v>
      </c>
    </row>
    <row r="62" ht="15">
      <c r="B62" s="6"/>
    </row>
    <row r="63" spans="1:2" ht="15">
      <c r="A63" s="10" t="s">
        <v>24</v>
      </c>
      <c r="B63" s="6"/>
    </row>
    <row r="64" spans="2:4" ht="15">
      <c r="B64" s="6" t="s">
        <v>81</v>
      </c>
      <c r="C64" s="3">
        <v>18</v>
      </c>
      <c r="D64" s="4">
        <v>490.96</v>
      </c>
    </row>
    <row r="66" ht="15">
      <c r="A66" s="41" t="s">
        <v>25</v>
      </c>
    </row>
    <row r="67" spans="2:4" ht="15">
      <c r="B67" s="6" t="s">
        <v>82</v>
      </c>
      <c r="C67" s="3">
        <v>7</v>
      </c>
      <c r="D67" s="4">
        <v>240.67</v>
      </c>
    </row>
    <row r="68" spans="1:4" ht="15">
      <c r="A68" s="41"/>
      <c r="B68" s="6" t="s">
        <v>83</v>
      </c>
      <c r="C68" s="3">
        <v>14</v>
      </c>
      <c r="D68" s="4">
        <v>388.18</v>
      </c>
    </row>
    <row r="69" ht="15">
      <c r="B69" s="6"/>
    </row>
    <row r="70" spans="1:2" ht="15">
      <c r="A70" s="10" t="s">
        <v>26</v>
      </c>
      <c r="B70" s="6"/>
    </row>
    <row r="71" spans="2:4" ht="15">
      <c r="B71" s="6" t="s">
        <v>84</v>
      </c>
      <c r="C71" s="3">
        <v>16</v>
      </c>
      <c r="D71" s="4">
        <v>1073.26</v>
      </c>
    </row>
    <row r="72" ht="15">
      <c r="B72" s="6"/>
    </row>
    <row r="73" spans="1:2" ht="15">
      <c r="A73" s="10" t="s">
        <v>27</v>
      </c>
      <c r="B73" s="6"/>
    </row>
    <row r="74" spans="2:4" ht="15">
      <c r="B74" s="6" t="s">
        <v>85</v>
      </c>
      <c r="C74" s="3">
        <v>3</v>
      </c>
      <c r="D74" s="4">
        <v>265.25</v>
      </c>
    </row>
    <row r="75" spans="2:4" ht="15">
      <c r="B75" s="6" t="s">
        <v>86</v>
      </c>
      <c r="C75" s="3">
        <v>10</v>
      </c>
      <c r="D75" s="4">
        <v>435.19</v>
      </c>
    </row>
    <row r="77" ht="15">
      <c r="A77" s="42" t="s">
        <v>14</v>
      </c>
    </row>
  </sheetData>
  <sheetProtection/>
  <mergeCells count="1">
    <mergeCell ref="A1:E1"/>
  </mergeCells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6">
      <selection activeCell="D23" sqref="D23"/>
    </sheetView>
  </sheetViews>
  <sheetFormatPr defaultColWidth="11.421875" defaultRowHeight="15"/>
  <cols>
    <col min="1" max="1" width="27.7109375" style="0" customWidth="1"/>
    <col min="2" max="2" width="8.7109375" style="5" customWidth="1"/>
    <col min="3" max="3" width="15.7109375" style="4" customWidth="1"/>
    <col min="4" max="16384" width="8.7109375" style="0" customWidth="1"/>
  </cols>
  <sheetData>
    <row r="1" spans="1:3" ht="18.75" thickBot="1">
      <c r="A1" s="100" t="s">
        <v>92</v>
      </c>
      <c r="B1" s="100"/>
      <c r="C1" s="100"/>
    </row>
    <row r="2" spans="1:3" ht="18.75" thickBot="1">
      <c r="A2" s="33" t="s">
        <v>8</v>
      </c>
      <c r="B2" s="33" t="s">
        <v>9</v>
      </c>
      <c r="C2" s="34" t="s">
        <v>10</v>
      </c>
    </row>
    <row r="3" spans="1:3" ht="15">
      <c r="A3" s="43" t="s">
        <v>69</v>
      </c>
      <c r="B3" s="44">
        <v>2</v>
      </c>
      <c r="C3" s="45">
        <v>171.05</v>
      </c>
    </row>
    <row r="4" spans="1:4" ht="15">
      <c r="A4" s="43" t="s">
        <v>67</v>
      </c>
      <c r="B4" s="44">
        <v>0</v>
      </c>
      <c r="C4" s="45">
        <v>174.32</v>
      </c>
      <c r="D4" s="39" t="s">
        <v>35</v>
      </c>
    </row>
    <row r="5" spans="1:3" ht="15">
      <c r="A5" s="43" t="s">
        <v>112</v>
      </c>
      <c r="B5" s="44">
        <v>3</v>
      </c>
      <c r="C5" s="45">
        <v>181.32</v>
      </c>
    </row>
    <row r="6" spans="1:3" ht="15">
      <c r="A6" s="43" t="s">
        <v>94</v>
      </c>
      <c r="B6" s="44">
        <v>4</v>
      </c>
      <c r="C6" s="45">
        <v>182.42</v>
      </c>
    </row>
    <row r="7" spans="1:3" ht="15">
      <c r="A7" s="43" t="s">
        <v>45</v>
      </c>
      <c r="B7" s="44">
        <v>3</v>
      </c>
      <c r="C7" s="45">
        <v>186.61</v>
      </c>
    </row>
    <row r="8" spans="1:3" ht="15">
      <c r="A8" s="43" t="s">
        <v>105</v>
      </c>
      <c r="B8" s="44">
        <v>4</v>
      </c>
      <c r="C8" s="45">
        <v>186.74</v>
      </c>
    </row>
    <row r="9" spans="1:3" ht="15">
      <c r="A9" s="43" t="s">
        <v>98</v>
      </c>
      <c r="B9" s="44">
        <v>2</v>
      </c>
      <c r="C9" s="45">
        <v>194.38</v>
      </c>
    </row>
    <row r="10" spans="1:3" ht="15">
      <c r="A10" s="43" t="s">
        <v>99</v>
      </c>
      <c r="B10" s="44">
        <v>4</v>
      </c>
      <c r="C10" s="45">
        <v>204.82</v>
      </c>
    </row>
    <row r="11" spans="1:3" ht="15">
      <c r="A11" s="43" t="s">
        <v>68</v>
      </c>
      <c r="B11" s="44">
        <v>5</v>
      </c>
      <c r="C11" s="45">
        <v>224.82</v>
      </c>
    </row>
    <row r="12" spans="1:3" ht="15">
      <c r="A12" s="43" t="s">
        <v>82</v>
      </c>
      <c r="B12" s="44">
        <v>4</v>
      </c>
      <c r="C12" s="45">
        <v>225.85</v>
      </c>
    </row>
    <row r="13" spans="1:3" ht="15">
      <c r="A13" s="43" t="s">
        <v>114</v>
      </c>
      <c r="B13" s="44">
        <v>1</v>
      </c>
      <c r="C13" s="45">
        <v>242.41</v>
      </c>
    </row>
    <row r="14" spans="1:3" ht="15">
      <c r="A14" s="43" t="s">
        <v>55</v>
      </c>
      <c r="B14" s="44">
        <v>3</v>
      </c>
      <c r="C14" s="45">
        <v>245.08</v>
      </c>
    </row>
    <row r="15" spans="1:3" ht="15">
      <c r="A15" s="43" t="s">
        <v>95</v>
      </c>
      <c r="B15" s="44">
        <v>2</v>
      </c>
      <c r="C15" s="45">
        <v>255.87</v>
      </c>
    </row>
    <row r="16" spans="1:3" ht="15">
      <c r="A16" s="43" t="s">
        <v>107</v>
      </c>
      <c r="B16" s="44">
        <v>3</v>
      </c>
      <c r="C16" s="45">
        <v>256.09</v>
      </c>
    </row>
    <row r="17" spans="1:3" ht="15">
      <c r="A17" s="43" t="s">
        <v>85</v>
      </c>
      <c r="B17" s="44">
        <v>9</v>
      </c>
      <c r="C17" s="45">
        <v>258.83</v>
      </c>
    </row>
    <row r="18" spans="1:3" ht="15">
      <c r="A18" s="43" t="s">
        <v>57</v>
      </c>
      <c r="B18" s="44">
        <v>5</v>
      </c>
      <c r="C18" s="45">
        <v>260.17</v>
      </c>
    </row>
    <row r="19" spans="1:3" ht="15">
      <c r="A19" s="6" t="s">
        <v>60</v>
      </c>
      <c r="B19" s="3">
        <v>2</v>
      </c>
      <c r="C19" s="4">
        <v>262.06</v>
      </c>
    </row>
    <row r="20" spans="1:3" ht="15">
      <c r="A20" s="6" t="s">
        <v>61</v>
      </c>
      <c r="B20" s="3">
        <v>9</v>
      </c>
      <c r="C20" s="4">
        <v>264.3</v>
      </c>
    </row>
    <row r="21" spans="1:3" ht="15">
      <c r="A21" s="6" t="s">
        <v>62</v>
      </c>
      <c r="B21" s="3">
        <v>8</v>
      </c>
      <c r="C21" s="4">
        <v>269.09</v>
      </c>
    </row>
    <row r="22" spans="1:3" ht="15">
      <c r="A22" s="6" t="s">
        <v>115</v>
      </c>
      <c r="B22" s="3">
        <v>5</v>
      </c>
      <c r="C22" s="4">
        <v>273.7</v>
      </c>
    </row>
    <row r="23" spans="1:4" ht="15">
      <c r="A23" s="43" t="s">
        <v>52</v>
      </c>
      <c r="B23" s="44">
        <v>0</v>
      </c>
      <c r="C23" s="45">
        <v>275.23</v>
      </c>
      <c r="D23" t="s">
        <v>7</v>
      </c>
    </row>
    <row r="24" spans="1:3" ht="15">
      <c r="A24" s="6" t="s">
        <v>108</v>
      </c>
      <c r="B24" s="3">
        <v>4</v>
      </c>
      <c r="C24" s="4">
        <v>279.09</v>
      </c>
    </row>
    <row r="25" spans="1:3" ht="15">
      <c r="A25" s="43" t="s">
        <v>103</v>
      </c>
      <c r="B25" s="44">
        <v>5</v>
      </c>
      <c r="C25" s="45">
        <v>281.83</v>
      </c>
    </row>
    <row r="26" spans="1:3" ht="15">
      <c r="A26" s="43" t="s">
        <v>104</v>
      </c>
      <c r="B26" s="44">
        <v>8</v>
      </c>
      <c r="C26" s="45">
        <v>285.4</v>
      </c>
    </row>
    <row r="27" spans="1:4" ht="15">
      <c r="A27" s="43" t="s">
        <v>101</v>
      </c>
      <c r="B27" s="44">
        <v>0</v>
      </c>
      <c r="C27" s="45">
        <v>292.3</v>
      </c>
      <c r="D27" s="46" t="s">
        <v>35</v>
      </c>
    </row>
    <row r="28" spans="1:3" ht="15">
      <c r="A28" s="43" t="s">
        <v>46</v>
      </c>
      <c r="B28" s="44">
        <v>11</v>
      </c>
      <c r="C28" s="45">
        <v>293.5</v>
      </c>
    </row>
    <row r="29" spans="1:3" ht="15">
      <c r="A29" s="43" t="s">
        <v>2</v>
      </c>
      <c r="B29" s="44">
        <v>9</v>
      </c>
      <c r="C29" s="45">
        <v>301.6</v>
      </c>
    </row>
    <row r="30" spans="1:3" ht="15">
      <c r="A30" s="43" t="s">
        <v>71</v>
      </c>
      <c r="B30" s="44">
        <v>2</v>
      </c>
      <c r="C30" s="45">
        <v>304.08</v>
      </c>
    </row>
    <row r="31" spans="1:3" ht="15">
      <c r="A31" s="6" t="s">
        <v>109</v>
      </c>
      <c r="B31" s="3">
        <v>8</v>
      </c>
      <c r="C31" s="4">
        <v>304.5</v>
      </c>
    </row>
    <row r="32" spans="1:3" ht="15">
      <c r="A32" s="43" t="s">
        <v>3</v>
      </c>
      <c r="B32" s="44">
        <v>11</v>
      </c>
      <c r="C32" s="45">
        <v>314.33</v>
      </c>
    </row>
    <row r="33" spans="1:3" ht="15">
      <c r="A33" s="6" t="s">
        <v>58</v>
      </c>
      <c r="B33" s="3">
        <v>5</v>
      </c>
      <c r="C33" s="4">
        <v>314.93</v>
      </c>
    </row>
    <row r="34" spans="1:3" ht="15">
      <c r="A34" s="12" t="s">
        <v>5</v>
      </c>
      <c r="B34" s="14">
        <v>5</v>
      </c>
      <c r="C34" s="45">
        <v>315.94</v>
      </c>
    </row>
    <row r="35" spans="1:3" ht="15">
      <c r="A35" s="43" t="s">
        <v>96</v>
      </c>
      <c r="B35" s="44">
        <v>7</v>
      </c>
      <c r="C35" s="45">
        <v>317.36</v>
      </c>
    </row>
    <row r="36" spans="1:3" ht="15">
      <c r="A36" s="6" t="s">
        <v>110</v>
      </c>
      <c r="B36" s="3">
        <v>11</v>
      </c>
      <c r="C36" s="4">
        <v>327.26</v>
      </c>
    </row>
    <row r="37" spans="1:3" ht="15">
      <c r="A37" s="43" t="s">
        <v>100</v>
      </c>
      <c r="B37" s="44">
        <v>10</v>
      </c>
      <c r="C37" s="45">
        <v>330.98</v>
      </c>
    </row>
    <row r="38" spans="1:3" ht="15">
      <c r="A38" s="43" t="s">
        <v>4</v>
      </c>
      <c r="B38" s="44">
        <v>7</v>
      </c>
      <c r="C38" s="45">
        <v>331.28</v>
      </c>
    </row>
    <row r="39" spans="1:3" ht="15">
      <c r="A39" s="6" t="s">
        <v>64</v>
      </c>
      <c r="B39" s="3">
        <v>9</v>
      </c>
      <c r="C39" s="4">
        <v>331.48</v>
      </c>
    </row>
    <row r="40" spans="1:3" ht="15">
      <c r="A40" s="43" t="s">
        <v>102</v>
      </c>
      <c r="B40" s="44">
        <v>5</v>
      </c>
      <c r="C40" s="45">
        <v>335.7</v>
      </c>
    </row>
    <row r="41" spans="1:3" ht="15">
      <c r="A41" s="43" t="s">
        <v>80</v>
      </c>
      <c r="B41" s="44">
        <v>10</v>
      </c>
      <c r="C41" s="45">
        <v>343.45</v>
      </c>
    </row>
    <row r="42" spans="1:3" ht="15">
      <c r="A42" s="6" t="s">
        <v>83</v>
      </c>
      <c r="B42" s="3">
        <v>5</v>
      </c>
      <c r="C42" s="4">
        <v>344.38</v>
      </c>
    </row>
    <row r="43" spans="1:3" ht="15">
      <c r="A43" s="6" t="s">
        <v>111</v>
      </c>
      <c r="B43" s="3">
        <v>6</v>
      </c>
      <c r="C43" s="4">
        <v>356.07</v>
      </c>
    </row>
    <row r="44" spans="1:3" ht="15">
      <c r="A44" s="43" t="s">
        <v>86</v>
      </c>
      <c r="B44" s="44">
        <v>7</v>
      </c>
      <c r="C44" s="45">
        <v>375.7</v>
      </c>
    </row>
    <row r="45" spans="1:3" ht="15">
      <c r="A45" s="43" t="s">
        <v>53</v>
      </c>
      <c r="B45" s="44">
        <v>11</v>
      </c>
      <c r="C45" s="45">
        <v>388.97</v>
      </c>
    </row>
    <row r="46" spans="1:3" ht="15">
      <c r="A46" s="43" t="s">
        <v>97</v>
      </c>
      <c r="B46" s="44">
        <v>12</v>
      </c>
      <c r="C46" s="45">
        <v>394.74</v>
      </c>
    </row>
    <row r="47" spans="1:3" ht="15">
      <c r="A47" s="43" t="s">
        <v>59</v>
      </c>
      <c r="B47" s="44">
        <v>2</v>
      </c>
      <c r="C47" s="45">
        <v>397.98</v>
      </c>
    </row>
    <row r="48" spans="1:3" ht="15">
      <c r="A48" s="43" t="s">
        <v>81</v>
      </c>
      <c r="B48" s="44">
        <v>10</v>
      </c>
      <c r="C48" s="45">
        <v>405.15</v>
      </c>
    </row>
    <row r="49" spans="1:3" ht="15">
      <c r="A49" s="43" t="s">
        <v>77</v>
      </c>
      <c r="B49" s="44">
        <v>6</v>
      </c>
      <c r="C49" s="45">
        <v>417.59</v>
      </c>
    </row>
    <row r="50" spans="1:3" ht="15">
      <c r="A50" s="43" t="s">
        <v>76</v>
      </c>
      <c r="B50" s="44">
        <v>1</v>
      </c>
      <c r="C50" s="45">
        <v>433.22</v>
      </c>
    </row>
    <row r="51" spans="1:3" ht="15">
      <c r="A51" s="43" t="s">
        <v>106</v>
      </c>
      <c r="B51" s="44">
        <v>15</v>
      </c>
      <c r="C51" s="45">
        <v>452.67</v>
      </c>
    </row>
    <row r="52" spans="1:3" ht="15">
      <c r="A52" s="43" t="s">
        <v>72</v>
      </c>
      <c r="B52" s="44">
        <v>5</v>
      </c>
      <c r="C52" s="45">
        <v>470.17</v>
      </c>
    </row>
    <row r="53" spans="1:3" ht="15">
      <c r="A53" s="43" t="s">
        <v>78</v>
      </c>
      <c r="B53" s="44">
        <v>19</v>
      </c>
      <c r="C53" s="45">
        <v>481.71</v>
      </c>
    </row>
    <row r="54" spans="1:3" ht="15">
      <c r="A54" s="43" t="s">
        <v>50</v>
      </c>
      <c r="B54" s="44">
        <v>21</v>
      </c>
      <c r="C54" s="45">
        <v>506.84</v>
      </c>
    </row>
    <row r="55" spans="1:3" ht="15">
      <c r="A55" s="43" t="s">
        <v>6</v>
      </c>
      <c r="B55" s="44">
        <v>21</v>
      </c>
      <c r="C55" s="45">
        <v>512.87</v>
      </c>
    </row>
    <row r="56" spans="1:3" ht="15">
      <c r="A56" s="43" t="s">
        <v>1</v>
      </c>
      <c r="B56" s="44">
        <v>20</v>
      </c>
      <c r="C56" s="45">
        <v>526.35</v>
      </c>
    </row>
    <row r="57" spans="1:3" ht="15">
      <c r="A57" s="6" t="s">
        <v>0</v>
      </c>
      <c r="B57" s="3">
        <v>18</v>
      </c>
      <c r="C57" s="4">
        <v>564.76</v>
      </c>
    </row>
    <row r="58" spans="1:3" ht="15">
      <c r="A58" s="43" t="s">
        <v>113</v>
      </c>
      <c r="B58" s="44">
        <v>2</v>
      </c>
      <c r="C58" s="45">
        <v>613.14</v>
      </c>
    </row>
    <row r="59" spans="1:3" ht="15">
      <c r="A59" s="43" t="s">
        <v>84</v>
      </c>
      <c r="B59" s="44">
        <v>15</v>
      </c>
      <c r="C59" s="45">
        <v>931.99</v>
      </c>
    </row>
    <row r="61" ht="15">
      <c r="A61" s="42" t="s">
        <v>14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:C1"/>
    </sheetView>
  </sheetViews>
  <sheetFormatPr defaultColWidth="11.421875" defaultRowHeight="15"/>
  <cols>
    <col min="1" max="1" width="27.7109375" style="0" customWidth="1"/>
    <col min="2" max="2" width="8.7109375" style="5" customWidth="1"/>
    <col min="3" max="3" width="15.7109375" style="4" customWidth="1"/>
    <col min="4" max="16384" width="8.7109375" style="0" customWidth="1"/>
  </cols>
  <sheetData>
    <row r="1" spans="1:3" ht="18.75" thickBot="1">
      <c r="A1" s="100" t="s">
        <v>91</v>
      </c>
      <c r="B1" s="100"/>
      <c r="C1" s="100"/>
    </row>
    <row r="2" spans="1:3" ht="18.75" thickBot="1">
      <c r="A2" s="33" t="s">
        <v>8</v>
      </c>
      <c r="B2" s="33" t="s">
        <v>9</v>
      </c>
      <c r="C2" s="34" t="s">
        <v>10</v>
      </c>
    </row>
    <row r="3" spans="1:3" ht="15">
      <c r="A3" s="43" t="s">
        <v>43</v>
      </c>
      <c r="B3" s="44">
        <v>1</v>
      </c>
      <c r="C3" s="45">
        <v>195.11</v>
      </c>
    </row>
    <row r="4" spans="1:3" ht="15">
      <c r="A4" s="43" t="s">
        <v>45</v>
      </c>
      <c r="B4" s="44">
        <v>6</v>
      </c>
      <c r="C4" s="45">
        <v>209.09</v>
      </c>
    </row>
    <row r="5" spans="1:3" ht="15">
      <c r="A5" s="43" t="s">
        <v>74</v>
      </c>
      <c r="B5" s="44">
        <v>10</v>
      </c>
      <c r="C5" s="45">
        <v>217.15</v>
      </c>
    </row>
    <row r="6" spans="1:3" ht="15">
      <c r="A6" s="43" t="s">
        <v>67</v>
      </c>
      <c r="B6" s="44">
        <v>4</v>
      </c>
      <c r="C6" s="45">
        <v>225.37</v>
      </c>
    </row>
    <row r="7" spans="1:3" ht="15">
      <c r="A7" s="43" t="s">
        <v>68</v>
      </c>
      <c r="B7" s="44">
        <v>2</v>
      </c>
      <c r="C7" s="45">
        <v>225.74</v>
      </c>
    </row>
    <row r="8" spans="1:3" ht="15">
      <c r="A8" s="43" t="s">
        <v>69</v>
      </c>
      <c r="B8" s="44">
        <v>6</v>
      </c>
      <c r="C8" s="45">
        <v>235.81</v>
      </c>
    </row>
    <row r="9" spans="1:3" ht="15">
      <c r="A9" s="43" t="s">
        <v>82</v>
      </c>
      <c r="B9" s="44">
        <v>7</v>
      </c>
      <c r="C9" s="45">
        <v>240.67</v>
      </c>
    </row>
    <row r="10" spans="1:3" ht="15">
      <c r="A10" s="43" t="s">
        <v>57</v>
      </c>
      <c r="B10" s="44">
        <v>5</v>
      </c>
      <c r="C10" s="45">
        <v>261.62</v>
      </c>
    </row>
    <row r="11" spans="1:3" ht="15">
      <c r="A11" s="43" t="s">
        <v>85</v>
      </c>
      <c r="B11" s="44">
        <v>3</v>
      </c>
      <c r="C11" s="45">
        <v>265.25</v>
      </c>
    </row>
    <row r="12" spans="1:3" ht="15">
      <c r="A12" s="43" t="s">
        <v>73</v>
      </c>
      <c r="B12" s="44">
        <v>6</v>
      </c>
      <c r="C12" s="45">
        <v>267.11</v>
      </c>
    </row>
    <row r="14" ht="15">
      <c r="A14" s="42" t="s">
        <v>14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0" customWidth="1"/>
    <col min="2" max="2" width="8.7109375" style="0" customWidth="1"/>
    <col min="3" max="3" width="15.7109375" style="0" customWidth="1"/>
    <col min="4" max="8" width="12.7109375" style="0" customWidth="1"/>
    <col min="9" max="16384" width="8.7109375" style="0" customWidth="1"/>
  </cols>
  <sheetData>
    <row r="1" spans="1:8" ht="18.75" thickBot="1">
      <c r="A1" s="11" t="s">
        <v>20</v>
      </c>
      <c r="B1" s="5"/>
      <c r="C1" s="4"/>
      <c r="D1" s="5"/>
      <c r="E1" s="3"/>
      <c r="F1" s="3"/>
      <c r="G1" s="3"/>
      <c r="H1" s="4"/>
    </row>
    <row r="2" spans="1:8" ht="15">
      <c r="A2" s="47" t="s">
        <v>36</v>
      </c>
      <c r="B2" s="48" t="s">
        <v>37</v>
      </c>
      <c r="C2" s="49" t="s">
        <v>38</v>
      </c>
      <c r="D2" s="48" t="s">
        <v>9</v>
      </c>
      <c r="E2" s="50" t="s">
        <v>39</v>
      </c>
      <c r="F2" s="50" t="s">
        <v>40</v>
      </c>
      <c r="G2" s="50" t="s">
        <v>41</v>
      </c>
      <c r="H2" s="51" t="s">
        <v>42</v>
      </c>
    </row>
    <row r="3" spans="1:8" ht="15">
      <c r="A3" s="52" t="s">
        <v>43</v>
      </c>
      <c r="B3" s="53">
        <v>1</v>
      </c>
      <c r="C3" s="54">
        <v>34.81</v>
      </c>
      <c r="D3" s="55"/>
      <c r="E3" s="56"/>
      <c r="F3" s="56"/>
      <c r="G3" s="56"/>
      <c r="H3" s="57">
        <f aca="true" t="shared" si="0" ref="H3:H8">C3+D3*5+E3*10+-F3*10-G3*5</f>
        <v>34.81</v>
      </c>
    </row>
    <row r="4" spans="1:8" ht="15">
      <c r="A4" s="52"/>
      <c r="B4" s="53">
        <v>3</v>
      </c>
      <c r="C4" s="54">
        <v>31.55</v>
      </c>
      <c r="D4" s="55"/>
      <c r="E4" s="56"/>
      <c r="F4" s="56"/>
      <c r="G4" s="56"/>
      <c r="H4" s="57">
        <f t="shared" si="0"/>
        <v>31.55</v>
      </c>
    </row>
    <row r="5" spans="1:8" ht="15">
      <c r="A5" s="52"/>
      <c r="B5" s="53">
        <v>5</v>
      </c>
      <c r="C5" s="54">
        <v>42</v>
      </c>
      <c r="D5" s="55">
        <v>1</v>
      </c>
      <c r="E5" s="56"/>
      <c r="F5" s="56"/>
      <c r="G5" s="56"/>
      <c r="H5" s="57">
        <f t="shared" si="0"/>
        <v>47</v>
      </c>
    </row>
    <row r="6" spans="1:8" ht="15">
      <c r="A6" s="52"/>
      <c r="B6" s="53">
        <v>7</v>
      </c>
      <c r="C6" s="54">
        <v>37.38</v>
      </c>
      <c r="D6" s="55"/>
      <c r="E6" s="56"/>
      <c r="F6" s="56"/>
      <c r="G6" s="56"/>
      <c r="H6" s="57">
        <f t="shared" si="0"/>
        <v>37.38</v>
      </c>
    </row>
    <row r="7" spans="1:8" ht="15">
      <c r="A7" s="52"/>
      <c r="B7" s="53">
        <v>9</v>
      </c>
      <c r="C7" s="54">
        <v>44.37</v>
      </c>
      <c r="D7" s="55"/>
      <c r="E7" s="56"/>
      <c r="F7" s="56"/>
      <c r="G7" s="56"/>
      <c r="H7" s="57">
        <f t="shared" si="0"/>
        <v>44.37</v>
      </c>
    </row>
    <row r="8" spans="1:8" ht="15">
      <c r="A8" s="52"/>
      <c r="B8" s="53"/>
      <c r="C8" s="54"/>
      <c r="D8" s="55"/>
      <c r="E8" s="56"/>
      <c r="F8" s="56"/>
      <c r="G8" s="56"/>
      <c r="H8" s="57">
        <f t="shared" si="0"/>
        <v>0</v>
      </c>
    </row>
    <row r="9" spans="1:8" ht="15.75" thickBot="1">
      <c r="A9" s="58" t="s">
        <v>44</v>
      </c>
      <c r="B9" s="59"/>
      <c r="C9" s="60">
        <f>C3+C4+C5+C6+C7+C8</f>
        <v>190.11</v>
      </c>
      <c r="D9" s="61">
        <f>(D3+D4+D5+D6+D7+D8)*5</f>
        <v>5</v>
      </c>
      <c r="E9" s="62">
        <f>(E3+E4+E5+E6+E7+E8)*10</f>
        <v>0</v>
      </c>
      <c r="F9" s="62">
        <f>(F3+F4+F5+F6+F7+F8)*10</f>
        <v>0</v>
      </c>
      <c r="G9" s="62">
        <f>(G3+G4+G5+G6+G7+G8)*5</f>
        <v>0</v>
      </c>
      <c r="H9" s="63">
        <f>C9+D9+E9+-F9-G9</f>
        <v>195.11</v>
      </c>
    </row>
    <row r="10" spans="1:8" ht="15.75" thickBot="1">
      <c r="A10" s="64"/>
      <c r="B10" s="65"/>
      <c r="C10" s="66"/>
      <c r="D10" s="67">
        <f>D9/5</f>
        <v>1</v>
      </c>
      <c r="E10" s="68"/>
      <c r="F10" s="68"/>
      <c r="G10" s="68"/>
      <c r="H10" s="69">
        <f>H3+H4+H5+H6+H7+H8</f>
        <v>195.11</v>
      </c>
    </row>
    <row r="11" spans="1:8" ht="15.75" thickBot="1">
      <c r="A11" s="70"/>
      <c r="B11" s="5"/>
      <c r="C11" s="4"/>
      <c r="D11" s="5"/>
      <c r="E11" s="3"/>
      <c r="F11" s="3"/>
      <c r="G11" s="3"/>
      <c r="H11" s="4"/>
    </row>
    <row r="12" spans="1:8" ht="15">
      <c r="A12" s="47" t="s">
        <v>36</v>
      </c>
      <c r="B12" s="48" t="s">
        <v>37</v>
      </c>
      <c r="C12" s="49" t="s">
        <v>38</v>
      </c>
      <c r="D12" s="48" t="s">
        <v>9</v>
      </c>
      <c r="E12" s="50" t="s">
        <v>39</v>
      </c>
      <c r="F12" s="50" t="s">
        <v>40</v>
      </c>
      <c r="G12" s="50" t="s">
        <v>41</v>
      </c>
      <c r="H12" s="51" t="s">
        <v>42</v>
      </c>
    </row>
    <row r="13" spans="1:8" ht="15">
      <c r="A13" s="52" t="s">
        <v>45</v>
      </c>
      <c r="B13" s="53">
        <v>1</v>
      </c>
      <c r="C13" s="54">
        <v>33.24</v>
      </c>
      <c r="D13" s="55">
        <v>1</v>
      </c>
      <c r="E13" s="56"/>
      <c r="F13" s="56"/>
      <c r="G13" s="56"/>
      <c r="H13" s="57">
        <f aca="true" t="shared" si="1" ref="H13:H18">C13+D13*5+E13*10+-F13*10-G13*5</f>
        <v>38.24</v>
      </c>
    </row>
    <row r="14" spans="1:8" ht="15">
      <c r="A14" s="52"/>
      <c r="B14" s="53">
        <v>3</v>
      </c>
      <c r="C14" s="54">
        <v>31.49</v>
      </c>
      <c r="D14" s="55">
        <v>1</v>
      </c>
      <c r="E14" s="56"/>
      <c r="F14" s="56"/>
      <c r="G14" s="56"/>
      <c r="H14" s="57">
        <f t="shared" si="1"/>
        <v>36.489999999999995</v>
      </c>
    </row>
    <row r="15" spans="1:8" ht="15">
      <c r="A15" s="52"/>
      <c r="B15" s="53">
        <v>5</v>
      </c>
      <c r="C15" s="54">
        <v>37.88</v>
      </c>
      <c r="D15" s="55">
        <v>2</v>
      </c>
      <c r="E15" s="56"/>
      <c r="F15" s="56"/>
      <c r="G15" s="56"/>
      <c r="H15" s="57">
        <f t="shared" si="1"/>
        <v>47.88</v>
      </c>
    </row>
    <row r="16" spans="1:8" ht="15">
      <c r="A16" s="52"/>
      <c r="B16" s="53">
        <v>7</v>
      </c>
      <c r="C16" s="54">
        <v>30.9</v>
      </c>
      <c r="D16" s="55">
        <v>2</v>
      </c>
      <c r="E16" s="56"/>
      <c r="F16" s="56"/>
      <c r="G16" s="56"/>
      <c r="H16" s="57">
        <f t="shared" si="1"/>
        <v>40.9</v>
      </c>
    </row>
    <row r="17" spans="1:8" ht="15">
      <c r="A17" s="52"/>
      <c r="B17" s="53">
        <v>9</v>
      </c>
      <c r="C17" s="54">
        <v>45.58</v>
      </c>
      <c r="D17" s="55"/>
      <c r="E17" s="56"/>
      <c r="F17" s="56"/>
      <c r="G17" s="56"/>
      <c r="H17" s="57">
        <f t="shared" si="1"/>
        <v>45.58</v>
      </c>
    </row>
    <row r="18" spans="1:8" ht="15">
      <c r="A18" s="52"/>
      <c r="B18" s="53"/>
      <c r="C18" s="54"/>
      <c r="D18" s="55"/>
      <c r="E18" s="56"/>
      <c r="F18" s="56"/>
      <c r="G18" s="56"/>
      <c r="H18" s="57">
        <f t="shared" si="1"/>
        <v>0</v>
      </c>
    </row>
    <row r="19" spans="1:8" ht="15.75" thickBot="1">
      <c r="A19" s="58" t="s">
        <v>44</v>
      </c>
      <c r="B19" s="59"/>
      <c r="C19" s="60">
        <f>C13+C14+C15+C16+C17+C18</f>
        <v>179.09000000000003</v>
      </c>
      <c r="D19" s="61">
        <f>(D13+D14+D15+D16+D17+D18)*5</f>
        <v>30</v>
      </c>
      <c r="E19" s="62">
        <f>(E13+E14+E15+E16+E17+E18)*10</f>
        <v>0</v>
      </c>
      <c r="F19" s="62">
        <f>(F13+F14+F15+F16+F17+F18)*10</f>
        <v>0</v>
      </c>
      <c r="G19" s="62">
        <f>(G13+G14+G15+G16+G17+G18)*5</f>
        <v>0</v>
      </c>
      <c r="H19" s="63">
        <f>C19+D19+E19+-F19-G19</f>
        <v>209.09000000000003</v>
      </c>
    </row>
    <row r="20" spans="1:8" ht="15.75" thickBot="1">
      <c r="A20" s="64"/>
      <c r="B20" s="65"/>
      <c r="C20" s="66"/>
      <c r="D20" s="67">
        <f>D19/5</f>
        <v>6</v>
      </c>
      <c r="E20" s="68"/>
      <c r="F20" s="68"/>
      <c r="G20" s="68"/>
      <c r="H20" s="69">
        <f>H13+H14+H15+H16+H17+H18</f>
        <v>209.08999999999997</v>
      </c>
    </row>
    <row r="21" spans="1:8" ht="15.75" thickBot="1">
      <c r="A21" s="70"/>
      <c r="B21" s="5"/>
      <c r="C21" s="4"/>
      <c r="D21" s="5"/>
      <c r="E21" s="3"/>
      <c r="F21" s="3"/>
      <c r="G21" s="3"/>
      <c r="H21" s="4"/>
    </row>
    <row r="22" spans="1:8" ht="15">
      <c r="A22" s="47" t="s">
        <v>36</v>
      </c>
      <c r="B22" s="48" t="s">
        <v>37</v>
      </c>
      <c r="C22" s="49" t="s">
        <v>38</v>
      </c>
      <c r="D22" s="48" t="s">
        <v>9</v>
      </c>
      <c r="E22" s="50" t="s">
        <v>39</v>
      </c>
      <c r="F22" s="50" t="s">
        <v>40</v>
      </c>
      <c r="G22" s="50" t="s">
        <v>41</v>
      </c>
      <c r="H22" s="51" t="s">
        <v>42</v>
      </c>
    </row>
    <row r="23" spans="1:8" ht="15">
      <c r="A23" s="52" t="s">
        <v>46</v>
      </c>
      <c r="B23" s="53">
        <v>1</v>
      </c>
      <c r="C23" s="54">
        <v>58.24</v>
      </c>
      <c r="D23" s="55"/>
      <c r="E23" s="56"/>
      <c r="F23" s="56"/>
      <c r="G23" s="56"/>
      <c r="H23" s="57">
        <f aca="true" t="shared" si="2" ref="H23:H28">C23+D23*5+E23*10+-F23*10-G23*5</f>
        <v>58.24</v>
      </c>
    </row>
    <row r="24" spans="1:8" ht="15">
      <c r="A24" s="52"/>
      <c r="B24" s="53">
        <v>3</v>
      </c>
      <c r="C24" s="54">
        <v>38.05</v>
      </c>
      <c r="D24" s="55">
        <v>3</v>
      </c>
      <c r="E24" s="56"/>
      <c r="F24" s="56"/>
      <c r="G24" s="56"/>
      <c r="H24" s="57">
        <f t="shared" si="2"/>
        <v>53.05</v>
      </c>
    </row>
    <row r="25" spans="1:8" ht="15">
      <c r="A25" s="52"/>
      <c r="B25" s="53">
        <v>5</v>
      </c>
      <c r="C25" s="54">
        <v>70.3</v>
      </c>
      <c r="D25" s="55"/>
      <c r="E25" s="56"/>
      <c r="F25" s="56"/>
      <c r="G25" s="56"/>
      <c r="H25" s="57">
        <f t="shared" si="2"/>
        <v>70.3</v>
      </c>
    </row>
    <row r="26" spans="1:8" ht="15">
      <c r="A26" s="52"/>
      <c r="B26" s="53">
        <v>7</v>
      </c>
      <c r="C26" s="54">
        <v>39.64</v>
      </c>
      <c r="D26" s="55">
        <v>2</v>
      </c>
      <c r="E26" s="56"/>
      <c r="F26" s="56"/>
      <c r="G26" s="56"/>
      <c r="H26" s="57">
        <f t="shared" si="2"/>
        <v>49.64</v>
      </c>
    </row>
    <row r="27" spans="1:8" ht="15">
      <c r="A27" s="52"/>
      <c r="B27" s="53">
        <v>9</v>
      </c>
      <c r="C27" s="54">
        <v>58.52</v>
      </c>
      <c r="D27" s="55">
        <v>2</v>
      </c>
      <c r="E27" s="56"/>
      <c r="F27" s="56"/>
      <c r="G27" s="56"/>
      <c r="H27" s="57">
        <f t="shared" si="2"/>
        <v>68.52000000000001</v>
      </c>
    </row>
    <row r="28" spans="1:8" ht="15">
      <c r="A28" s="52"/>
      <c r="B28" s="53"/>
      <c r="C28" s="54"/>
      <c r="D28" s="55"/>
      <c r="E28" s="56"/>
      <c r="F28" s="56"/>
      <c r="G28" s="56"/>
      <c r="H28" s="57">
        <f t="shared" si="2"/>
        <v>0</v>
      </c>
    </row>
    <row r="29" spans="1:8" ht="15" customHeight="1" thickBot="1">
      <c r="A29" s="58" t="s">
        <v>44</v>
      </c>
      <c r="B29" s="59"/>
      <c r="C29" s="60">
        <f>C23+C24+C25+C26+C27+C28</f>
        <v>264.74999999999994</v>
      </c>
      <c r="D29" s="61">
        <f>(D23+D24+D25+D26+D27+D28)*5</f>
        <v>35</v>
      </c>
      <c r="E29" s="62">
        <f>(E23+E24+E25+E26+E27+E28)*10</f>
        <v>0</v>
      </c>
      <c r="F29" s="62">
        <f>(F23+F24+F25+F26+F27+F28)*10</f>
        <v>0</v>
      </c>
      <c r="G29" s="62">
        <f>(G23+G24+G25+G26+G27+G28)*5</f>
        <v>0</v>
      </c>
      <c r="H29" s="63">
        <f>C29+D29+E29+-F29-G29</f>
        <v>299.74999999999994</v>
      </c>
    </row>
    <row r="30" spans="1:8" ht="15" customHeight="1" thickBot="1">
      <c r="A30" s="64"/>
      <c r="B30" s="65"/>
      <c r="C30" s="66"/>
      <c r="D30" s="67">
        <f>D29/5</f>
        <v>7</v>
      </c>
      <c r="E30" s="68"/>
      <c r="F30" s="68"/>
      <c r="G30" s="68"/>
      <c r="H30" s="69">
        <f>H23+H24+H25+H26+H27+H28</f>
        <v>299.75</v>
      </c>
    </row>
    <row r="31" spans="1:8" ht="15" customHeight="1" thickBot="1">
      <c r="A31" s="70"/>
      <c r="B31" s="5"/>
      <c r="C31" s="4"/>
      <c r="D31" s="5"/>
      <c r="E31" s="3"/>
      <c r="F31" s="3"/>
      <c r="G31" s="3"/>
      <c r="H31" s="4"/>
    </row>
    <row r="32" spans="1:8" ht="15" customHeight="1">
      <c r="A32" s="47" t="s">
        <v>36</v>
      </c>
      <c r="B32" s="48" t="s">
        <v>37</v>
      </c>
      <c r="C32" s="49" t="s">
        <v>38</v>
      </c>
      <c r="D32" s="48" t="s">
        <v>9</v>
      </c>
      <c r="E32" s="50" t="s">
        <v>39</v>
      </c>
      <c r="F32" s="50" t="s">
        <v>40</v>
      </c>
      <c r="G32" s="50" t="s">
        <v>41</v>
      </c>
      <c r="H32" s="51" t="s">
        <v>42</v>
      </c>
    </row>
    <row r="33" spans="1:8" ht="15">
      <c r="A33" s="52" t="s">
        <v>47</v>
      </c>
      <c r="B33" s="53">
        <v>1</v>
      </c>
      <c r="C33" s="54">
        <v>46.56</v>
      </c>
      <c r="D33" s="55">
        <v>1</v>
      </c>
      <c r="E33" s="56"/>
      <c r="F33" s="56"/>
      <c r="G33" s="56"/>
      <c r="H33" s="57">
        <f aca="true" t="shared" si="3" ref="H33:H38">C33+D33*5+E33*10+-F33*10-G33*5</f>
        <v>51.56</v>
      </c>
    </row>
    <row r="34" spans="1:8" ht="15">
      <c r="A34" s="52"/>
      <c r="B34" s="53">
        <v>3</v>
      </c>
      <c r="C34" s="54">
        <v>50.62</v>
      </c>
      <c r="D34" s="55">
        <v>2</v>
      </c>
      <c r="E34" s="56"/>
      <c r="F34" s="56"/>
      <c r="G34" s="56"/>
      <c r="H34" s="57">
        <f t="shared" si="3"/>
        <v>60.62</v>
      </c>
    </row>
    <row r="35" spans="1:8" ht="15">
      <c r="A35" s="52"/>
      <c r="B35" s="53">
        <v>5</v>
      </c>
      <c r="C35" s="54">
        <v>82.28</v>
      </c>
      <c r="D35" s="55">
        <v>3</v>
      </c>
      <c r="E35" s="56"/>
      <c r="F35" s="56"/>
      <c r="G35" s="56"/>
      <c r="H35" s="57">
        <f t="shared" si="3"/>
        <v>97.28</v>
      </c>
    </row>
    <row r="36" spans="1:8" ht="15">
      <c r="A36" s="52"/>
      <c r="B36" s="53">
        <v>7</v>
      </c>
      <c r="C36" s="54">
        <v>49.02</v>
      </c>
      <c r="D36" s="55">
        <v>1</v>
      </c>
      <c r="E36" s="56"/>
      <c r="F36" s="56"/>
      <c r="G36" s="56"/>
      <c r="H36" s="57">
        <f t="shared" si="3"/>
        <v>54.02</v>
      </c>
    </row>
    <row r="37" spans="1:8" ht="15">
      <c r="A37" s="52"/>
      <c r="B37" s="53">
        <v>9</v>
      </c>
      <c r="C37" s="54">
        <v>56.34</v>
      </c>
      <c r="D37" s="55">
        <v>2</v>
      </c>
      <c r="E37" s="56"/>
      <c r="F37" s="56"/>
      <c r="G37" s="56"/>
      <c r="H37" s="57">
        <f t="shared" si="3"/>
        <v>66.34</v>
      </c>
    </row>
    <row r="38" spans="1:8" ht="15">
      <c r="A38" s="52"/>
      <c r="B38" s="53"/>
      <c r="C38" s="54"/>
      <c r="D38" s="55"/>
      <c r="E38" s="56"/>
      <c r="F38" s="56"/>
      <c r="G38" s="56"/>
      <c r="H38" s="57">
        <f t="shared" si="3"/>
        <v>0</v>
      </c>
    </row>
    <row r="39" spans="1:8" ht="15.75" thickBot="1">
      <c r="A39" s="58" t="s">
        <v>44</v>
      </c>
      <c r="B39" s="59"/>
      <c r="C39" s="60">
        <f>C33+C34+C35+C36+C37+C38</f>
        <v>284.82000000000005</v>
      </c>
      <c r="D39" s="61">
        <f>(D33+D34+D35+D36+D37+D38)*5</f>
        <v>45</v>
      </c>
      <c r="E39" s="62">
        <f>(E33+E34+E35+E36+E37+E38)*10</f>
        <v>0</v>
      </c>
      <c r="F39" s="62">
        <f>(F33+F34+F35+F36+F37+F38)*10</f>
        <v>0</v>
      </c>
      <c r="G39" s="62">
        <f>(G33+G34+G35+G36+G37+G38)*5</f>
        <v>0</v>
      </c>
      <c r="H39" s="63">
        <f>C39+D39+E39+-F39-G39</f>
        <v>329.82000000000005</v>
      </c>
    </row>
    <row r="40" spans="1:8" ht="15.75" thickBot="1">
      <c r="A40" s="64"/>
      <c r="B40" s="65"/>
      <c r="C40" s="66"/>
      <c r="D40" s="67">
        <f>D39/5</f>
        <v>9</v>
      </c>
      <c r="E40" s="68"/>
      <c r="F40" s="68"/>
      <c r="G40" s="68"/>
      <c r="H40" s="69">
        <f>H33+H34+H35+H36+H37+H38</f>
        <v>329.82000000000005</v>
      </c>
    </row>
    <row r="41" spans="1:8" ht="15.75" thickBot="1">
      <c r="A41" s="70"/>
      <c r="B41" s="5"/>
      <c r="C41" s="4"/>
      <c r="D41" s="5"/>
      <c r="E41" s="3"/>
      <c r="F41" s="3"/>
      <c r="G41" s="3"/>
      <c r="H41" s="4"/>
    </row>
    <row r="42" spans="1:8" ht="15">
      <c r="A42" s="47" t="s">
        <v>36</v>
      </c>
      <c r="B42" s="48" t="s">
        <v>37</v>
      </c>
      <c r="C42" s="49" t="s">
        <v>38</v>
      </c>
      <c r="D42" s="48" t="s">
        <v>9</v>
      </c>
      <c r="E42" s="50" t="s">
        <v>39</v>
      </c>
      <c r="F42" s="50" t="s">
        <v>40</v>
      </c>
      <c r="G42" s="50" t="s">
        <v>41</v>
      </c>
      <c r="H42" s="51" t="s">
        <v>42</v>
      </c>
    </row>
    <row r="43" spans="1:8" ht="15">
      <c r="A43" s="52" t="s">
        <v>48</v>
      </c>
      <c r="B43" s="53">
        <v>1</v>
      </c>
      <c r="C43" s="54">
        <v>62.31</v>
      </c>
      <c r="D43" s="55"/>
      <c r="E43" s="56"/>
      <c r="F43" s="56"/>
      <c r="G43" s="56"/>
      <c r="H43" s="57">
        <f aca="true" t="shared" si="4" ref="H43:H48">C43+D43*5+E43*10+-F43*10-G43*5</f>
        <v>62.31</v>
      </c>
    </row>
    <row r="44" spans="1:8" ht="15">
      <c r="A44" s="52"/>
      <c r="B44" s="53">
        <v>3</v>
      </c>
      <c r="C44" s="54">
        <v>63.87</v>
      </c>
      <c r="D44" s="55">
        <v>2</v>
      </c>
      <c r="E44" s="56"/>
      <c r="F44" s="56"/>
      <c r="G44" s="56"/>
      <c r="H44" s="57">
        <f t="shared" si="4"/>
        <v>73.87</v>
      </c>
    </row>
    <row r="45" spans="1:8" ht="15">
      <c r="A45" s="52"/>
      <c r="B45" s="53">
        <v>5</v>
      </c>
      <c r="C45" s="54">
        <v>79.37</v>
      </c>
      <c r="D45" s="55"/>
      <c r="E45" s="56"/>
      <c r="F45" s="56"/>
      <c r="G45" s="56"/>
      <c r="H45" s="57">
        <f t="shared" si="4"/>
        <v>79.37</v>
      </c>
    </row>
    <row r="46" spans="1:8" ht="15">
      <c r="A46" s="52"/>
      <c r="B46" s="53">
        <v>7</v>
      </c>
      <c r="C46" s="54">
        <v>56.2</v>
      </c>
      <c r="D46" s="55"/>
      <c r="E46" s="56"/>
      <c r="F46" s="56"/>
      <c r="G46" s="56"/>
      <c r="H46" s="57">
        <f t="shared" si="4"/>
        <v>56.2</v>
      </c>
    </row>
    <row r="47" spans="1:8" ht="15">
      <c r="A47" s="52"/>
      <c r="B47" s="53">
        <v>9</v>
      </c>
      <c r="C47" s="54">
        <v>84.98</v>
      </c>
      <c r="D47" s="55">
        <v>1</v>
      </c>
      <c r="E47" s="56"/>
      <c r="F47" s="56"/>
      <c r="G47" s="56"/>
      <c r="H47" s="57">
        <f t="shared" si="4"/>
        <v>89.98</v>
      </c>
    </row>
    <row r="48" spans="1:8" ht="15">
      <c r="A48" s="52"/>
      <c r="B48" s="53"/>
      <c r="C48" s="54"/>
      <c r="D48" s="55"/>
      <c r="E48" s="56"/>
      <c r="F48" s="56"/>
      <c r="G48" s="56"/>
      <c r="H48" s="57">
        <f t="shared" si="4"/>
        <v>0</v>
      </c>
    </row>
    <row r="49" spans="1:8" ht="15.75" thickBot="1">
      <c r="A49" s="58" t="s">
        <v>44</v>
      </c>
      <c r="B49" s="59"/>
      <c r="C49" s="60">
        <f>C43+C44+C45+C46+C47+C48</f>
        <v>346.73</v>
      </c>
      <c r="D49" s="61">
        <f>(D43+D44+D45+D46+D47+D48)*5</f>
        <v>15</v>
      </c>
      <c r="E49" s="62">
        <f>(E43+E44+E45+E46+E47+E48)*10</f>
        <v>0</v>
      </c>
      <c r="F49" s="62">
        <f>(F43+F44+F45+F46+F47+F48)*10</f>
        <v>0</v>
      </c>
      <c r="G49" s="62">
        <f>(G43+G44+G45+G46+G47+G48)*5</f>
        <v>0</v>
      </c>
      <c r="H49" s="63">
        <f>C49+D49+E49+-F49-G49</f>
        <v>361.73</v>
      </c>
    </row>
    <row r="50" spans="1:8" ht="15.75" thickBot="1">
      <c r="A50" s="64"/>
      <c r="B50" s="65"/>
      <c r="C50" s="66"/>
      <c r="D50" s="67">
        <f>D49/5</f>
        <v>3</v>
      </c>
      <c r="E50" s="68"/>
      <c r="F50" s="68"/>
      <c r="G50" s="68"/>
      <c r="H50" s="69">
        <f>H43+H44+H45+H46+H47+H48</f>
        <v>361.73</v>
      </c>
    </row>
    <row r="51" spans="1:8" ht="15.75" thickBot="1">
      <c r="A51" s="70"/>
      <c r="B51" s="5"/>
      <c r="C51" s="4"/>
      <c r="D51" s="5"/>
      <c r="E51" s="3"/>
      <c r="F51" s="3"/>
      <c r="G51" s="3"/>
      <c r="H51" s="4"/>
    </row>
    <row r="52" spans="1:8" ht="15">
      <c r="A52" s="47" t="s">
        <v>36</v>
      </c>
      <c r="B52" s="48" t="s">
        <v>37</v>
      </c>
      <c r="C52" s="49" t="s">
        <v>38</v>
      </c>
      <c r="D52" s="48" t="s">
        <v>9</v>
      </c>
      <c r="E52" s="50" t="s">
        <v>39</v>
      </c>
      <c r="F52" s="50" t="s">
        <v>40</v>
      </c>
      <c r="G52" s="50" t="s">
        <v>41</v>
      </c>
      <c r="H52" s="51" t="s">
        <v>42</v>
      </c>
    </row>
    <row r="53" spans="1:8" ht="15">
      <c r="A53" s="52" t="s">
        <v>49</v>
      </c>
      <c r="B53" s="53">
        <v>1</v>
      </c>
      <c r="C53" s="54">
        <v>80.18</v>
      </c>
      <c r="D53" s="55">
        <v>2</v>
      </c>
      <c r="E53" s="56"/>
      <c r="F53" s="56"/>
      <c r="G53" s="56"/>
      <c r="H53" s="57">
        <f aca="true" t="shared" si="5" ref="H53:H58">C53+D53*5+E53*10+-F53*10-G53*5</f>
        <v>90.18</v>
      </c>
    </row>
    <row r="54" spans="1:8" ht="15">
      <c r="A54" s="52"/>
      <c r="B54" s="53">
        <v>3</v>
      </c>
      <c r="C54" s="54">
        <v>73.36</v>
      </c>
      <c r="D54" s="55">
        <v>1</v>
      </c>
      <c r="E54" s="56"/>
      <c r="F54" s="56"/>
      <c r="G54" s="56"/>
      <c r="H54" s="57">
        <f t="shared" si="5"/>
        <v>78.36</v>
      </c>
    </row>
    <row r="55" spans="1:8" ht="15">
      <c r="A55" s="52"/>
      <c r="B55" s="53">
        <v>5</v>
      </c>
      <c r="C55" s="54">
        <v>87.92</v>
      </c>
      <c r="D55" s="55">
        <v>1</v>
      </c>
      <c r="E55" s="56"/>
      <c r="F55" s="56"/>
      <c r="G55" s="56"/>
      <c r="H55" s="57">
        <f t="shared" si="5"/>
        <v>92.92</v>
      </c>
    </row>
    <row r="56" spans="1:8" ht="15">
      <c r="A56" s="52"/>
      <c r="B56" s="53">
        <v>7</v>
      </c>
      <c r="C56" s="54">
        <v>68.53</v>
      </c>
      <c r="D56" s="55">
        <v>2</v>
      </c>
      <c r="E56" s="56"/>
      <c r="F56" s="56"/>
      <c r="G56" s="56"/>
      <c r="H56" s="57">
        <f t="shared" si="5"/>
        <v>78.53</v>
      </c>
    </row>
    <row r="57" spans="1:8" ht="15">
      <c r="A57" s="52"/>
      <c r="B57" s="53">
        <v>9</v>
      </c>
      <c r="C57" s="54">
        <v>98.45</v>
      </c>
      <c r="D57" s="55"/>
      <c r="E57" s="56"/>
      <c r="F57" s="56"/>
      <c r="G57" s="56"/>
      <c r="H57" s="57">
        <f t="shared" si="5"/>
        <v>98.45</v>
      </c>
    </row>
    <row r="58" spans="1:8" ht="15">
      <c r="A58" s="52"/>
      <c r="B58" s="53"/>
      <c r="C58" s="54"/>
      <c r="D58" s="55"/>
      <c r="E58" s="56"/>
      <c r="F58" s="56"/>
      <c r="G58" s="56"/>
      <c r="H58" s="57">
        <f t="shared" si="5"/>
        <v>0</v>
      </c>
    </row>
    <row r="59" spans="1:8" ht="15.75" thickBot="1">
      <c r="A59" s="58" t="s">
        <v>44</v>
      </c>
      <c r="B59" s="59"/>
      <c r="C59" s="60">
        <f>C53+C54+C55+C56+C57+C58</f>
        <v>408.44</v>
      </c>
      <c r="D59" s="61">
        <f>(D53+D54+D55+D56+D57+D58)*5</f>
        <v>30</v>
      </c>
      <c r="E59" s="62">
        <f>(E53+E54+E55+E56+E57+E58)*10</f>
        <v>0</v>
      </c>
      <c r="F59" s="62">
        <f>(F53+F54+F55+F56+F57+F58)*10</f>
        <v>0</v>
      </c>
      <c r="G59" s="62">
        <f>(G53+G54+G55+G56+G57+G58)*5</f>
        <v>0</v>
      </c>
      <c r="H59" s="63">
        <f>C59+D59+E59+-F59-G59</f>
        <v>438.44</v>
      </c>
    </row>
    <row r="60" spans="1:8" ht="15.75" thickBot="1">
      <c r="A60" s="64"/>
      <c r="B60" s="65"/>
      <c r="C60" s="66"/>
      <c r="D60" s="67">
        <f>D59/5</f>
        <v>6</v>
      </c>
      <c r="E60" s="68"/>
      <c r="F60" s="68"/>
      <c r="G60" s="68"/>
      <c r="H60" s="69">
        <f>H53+H54+H55+H56+H57+H58</f>
        <v>438.44</v>
      </c>
    </row>
    <row r="61" spans="1:8" ht="15.75" thickBot="1">
      <c r="A61" s="70"/>
      <c r="B61" s="5"/>
      <c r="C61" s="4"/>
      <c r="D61" s="5"/>
      <c r="E61" s="3"/>
      <c r="F61" s="3"/>
      <c r="G61" s="3"/>
      <c r="H61" s="4"/>
    </row>
    <row r="62" spans="1:8" ht="15">
      <c r="A62" s="47" t="s">
        <v>36</v>
      </c>
      <c r="B62" s="48" t="s">
        <v>37</v>
      </c>
      <c r="C62" s="49" t="s">
        <v>38</v>
      </c>
      <c r="D62" s="48" t="s">
        <v>9</v>
      </c>
      <c r="E62" s="50" t="s">
        <v>39</v>
      </c>
      <c r="F62" s="50" t="s">
        <v>40</v>
      </c>
      <c r="G62" s="50" t="s">
        <v>41</v>
      </c>
      <c r="H62" s="51" t="s">
        <v>42</v>
      </c>
    </row>
    <row r="63" spans="1:8" ht="15">
      <c r="A63" s="52" t="s">
        <v>50</v>
      </c>
      <c r="B63" s="53">
        <v>1</v>
      </c>
      <c r="C63" s="54">
        <v>94.49</v>
      </c>
      <c r="D63" s="55">
        <v>5</v>
      </c>
      <c r="E63" s="56"/>
      <c r="F63" s="56"/>
      <c r="G63" s="56"/>
      <c r="H63" s="57">
        <f aca="true" t="shared" si="6" ref="H63:H68">C63+D63*5+E63*10+-F63*10-G63*5</f>
        <v>119.49</v>
      </c>
    </row>
    <row r="64" spans="1:8" ht="15">
      <c r="A64" s="52"/>
      <c r="B64" s="53">
        <v>3</v>
      </c>
      <c r="C64" s="54">
        <v>83.22</v>
      </c>
      <c r="D64" s="55">
        <v>4</v>
      </c>
      <c r="E64" s="56"/>
      <c r="F64" s="56"/>
      <c r="G64" s="56"/>
      <c r="H64" s="57">
        <f t="shared" si="6"/>
        <v>103.22</v>
      </c>
    </row>
    <row r="65" spans="1:8" ht="15">
      <c r="A65" s="52"/>
      <c r="B65" s="53">
        <v>5</v>
      </c>
      <c r="C65" s="54">
        <v>133.78</v>
      </c>
      <c r="D65" s="55">
        <v>1</v>
      </c>
      <c r="E65" s="56"/>
      <c r="F65" s="56"/>
      <c r="G65" s="56"/>
      <c r="H65" s="57">
        <f t="shared" si="6"/>
        <v>138.78</v>
      </c>
    </row>
    <row r="66" spans="1:8" ht="15">
      <c r="A66" s="52"/>
      <c r="B66" s="53">
        <v>7</v>
      </c>
      <c r="C66" s="54">
        <v>79.6</v>
      </c>
      <c r="D66" s="55">
        <v>1</v>
      </c>
      <c r="E66" s="56">
        <v>1</v>
      </c>
      <c r="F66" s="56"/>
      <c r="G66" s="56"/>
      <c r="H66" s="57">
        <f t="shared" si="6"/>
        <v>94.6</v>
      </c>
    </row>
    <row r="67" spans="1:8" ht="15">
      <c r="A67" s="52"/>
      <c r="B67" s="53">
        <v>9</v>
      </c>
      <c r="C67" s="54">
        <v>92.14</v>
      </c>
      <c r="D67" s="55">
        <v>3</v>
      </c>
      <c r="E67" s="56"/>
      <c r="F67" s="56"/>
      <c r="G67" s="56"/>
      <c r="H67" s="57">
        <f t="shared" si="6"/>
        <v>107.14</v>
      </c>
    </row>
    <row r="68" spans="1:8" ht="15">
      <c r="A68" s="52"/>
      <c r="B68" s="53"/>
      <c r="C68" s="54"/>
      <c r="D68" s="55"/>
      <c r="E68" s="56"/>
      <c r="F68" s="56"/>
      <c r="G68" s="56"/>
      <c r="H68" s="57">
        <f t="shared" si="6"/>
        <v>0</v>
      </c>
    </row>
    <row r="69" spans="1:8" ht="15.75" thickBot="1">
      <c r="A69" s="58" t="s">
        <v>44</v>
      </c>
      <c r="B69" s="59"/>
      <c r="C69" s="60">
        <f>C63+C64+C65+C66+C67+C68</f>
        <v>483.23</v>
      </c>
      <c r="D69" s="61">
        <f>(D63+D64+D65+D66+D67+D68)*5</f>
        <v>70</v>
      </c>
      <c r="E69" s="62">
        <f>(E63+E64+E65+E66+E67+E68)*10</f>
        <v>10</v>
      </c>
      <c r="F69" s="62">
        <f>(F63+F64+F65+F66+F67+F68)*10</f>
        <v>0</v>
      </c>
      <c r="G69" s="62">
        <f>(G63+G64+G65+G66+G67+G68)*5</f>
        <v>0</v>
      </c>
      <c r="H69" s="63">
        <f>C69+D69+E69+-F69-G69</f>
        <v>563.23</v>
      </c>
    </row>
    <row r="70" spans="1:8" ht="15.75" thickBot="1">
      <c r="A70" s="64"/>
      <c r="B70" s="65"/>
      <c r="C70" s="66"/>
      <c r="D70" s="67">
        <f>D69/5</f>
        <v>14</v>
      </c>
      <c r="E70" s="68"/>
      <c r="F70" s="68"/>
      <c r="G70" s="68"/>
      <c r="H70" s="69">
        <f>H63+H64+H65+H66+H67+H68</f>
        <v>563.23</v>
      </c>
    </row>
    <row r="71" spans="1:8" ht="15.75" thickBot="1">
      <c r="A71" s="70"/>
      <c r="B71" s="5"/>
      <c r="C71" s="4"/>
      <c r="D71" s="5"/>
      <c r="E71" s="3"/>
      <c r="F71" s="3"/>
      <c r="G71" s="3"/>
      <c r="H71" s="4"/>
    </row>
    <row r="72" spans="1:8" ht="15">
      <c r="A72" s="47" t="s">
        <v>36</v>
      </c>
      <c r="B72" s="48" t="s">
        <v>37</v>
      </c>
      <c r="C72" s="49" t="s">
        <v>38</v>
      </c>
      <c r="D72" s="48" t="s">
        <v>9</v>
      </c>
      <c r="E72" s="50" t="s">
        <v>39</v>
      </c>
      <c r="F72" s="50" t="s">
        <v>40</v>
      </c>
      <c r="G72" s="50" t="s">
        <v>41</v>
      </c>
      <c r="H72" s="51" t="s">
        <v>42</v>
      </c>
    </row>
    <row r="73" spans="1:8" ht="15">
      <c r="A73" s="52" t="s">
        <v>51</v>
      </c>
      <c r="B73" s="53">
        <v>1</v>
      </c>
      <c r="C73" s="54">
        <v>54.29</v>
      </c>
      <c r="D73" s="55">
        <v>2</v>
      </c>
      <c r="E73" s="56"/>
      <c r="F73" s="56"/>
      <c r="G73" s="56"/>
      <c r="H73" s="57">
        <f aca="true" t="shared" si="7" ref="H73:H78">C73+D73*5+E73*10+-F73*10-G73*5</f>
        <v>64.28999999999999</v>
      </c>
    </row>
    <row r="74" spans="1:8" ht="15">
      <c r="A74" s="52"/>
      <c r="B74" s="53">
        <v>3</v>
      </c>
      <c r="C74" s="54">
        <v>60.09</v>
      </c>
      <c r="D74" s="55">
        <v>1</v>
      </c>
      <c r="E74" s="56"/>
      <c r="F74" s="56"/>
      <c r="G74" s="56"/>
      <c r="H74" s="57">
        <f t="shared" si="7"/>
        <v>65.09</v>
      </c>
    </row>
    <row r="75" spans="1:8" ht="15">
      <c r="A75" s="52"/>
      <c r="B75" s="53">
        <v>5</v>
      </c>
      <c r="C75" s="54">
        <v>999.99</v>
      </c>
      <c r="D75" s="55"/>
      <c r="E75" s="56"/>
      <c r="F75" s="56"/>
      <c r="G75" s="56"/>
      <c r="H75" s="57">
        <f t="shared" si="7"/>
        <v>999.99</v>
      </c>
    </row>
    <row r="76" spans="1:8" ht="15">
      <c r="A76" s="52"/>
      <c r="B76" s="53">
        <v>7</v>
      </c>
      <c r="C76" s="54">
        <v>53.67</v>
      </c>
      <c r="D76" s="55"/>
      <c r="E76" s="56"/>
      <c r="F76" s="56"/>
      <c r="G76" s="56"/>
      <c r="H76" s="57">
        <f t="shared" si="7"/>
        <v>53.67</v>
      </c>
    </row>
    <row r="77" spans="1:8" ht="15">
      <c r="A77" s="52"/>
      <c r="B77" s="53">
        <v>9</v>
      </c>
      <c r="C77" s="54">
        <v>68.49</v>
      </c>
      <c r="D77" s="55">
        <v>3</v>
      </c>
      <c r="E77" s="56"/>
      <c r="F77" s="56"/>
      <c r="G77" s="56"/>
      <c r="H77" s="57">
        <f t="shared" si="7"/>
        <v>83.49</v>
      </c>
    </row>
    <row r="78" spans="1:8" ht="15">
      <c r="A78" s="52"/>
      <c r="B78" s="53"/>
      <c r="C78" s="54"/>
      <c r="D78" s="55"/>
      <c r="E78" s="56"/>
      <c r="F78" s="56"/>
      <c r="G78" s="56"/>
      <c r="H78" s="57">
        <f t="shared" si="7"/>
        <v>0</v>
      </c>
    </row>
    <row r="79" spans="1:8" ht="15.75" thickBot="1">
      <c r="A79" s="58" t="s">
        <v>44</v>
      </c>
      <c r="B79" s="59"/>
      <c r="C79" s="60">
        <f>C73+C74+C75+C76+C77+C78</f>
        <v>1236.53</v>
      </c>
      <c r="D79" s="61">
        <f>(D73+D74+D75+D76+D77+D78)*5</f>
        <v>30</v>
      </c>
      <c r="E79" s="62">
        <f>(E73+E74+E75+E76+E77+E78)*10</f>
        <v>0</v>
      </c>
      <c r="F79" s="62">
        <f>(F73+F74+F75+F76+F77+F78)*10</f>
        <v>0</v>
      </c>
      <c r="G79" s="62">
        <f>(G73+G74+G75+G76+G77+G78)*5</f>
        <v>0</v>
      </c>
      <c r="H79" s="63">
        <f>C79+D79+E79+-F79-G79</f>
        <v>1266.53</v>
      </c>
    </row>
    <row r="80" spans="1:8" ht="15.75" thickBot="1">
      <c r="A80" s="64"/>
      <c r="B80" s="65"/>
      <c r="C80" s="66"/>
      <c r="D80" s="67">
        <f>D79/5</f>
        <v>6</v>
      </c>
      <c r="E80" s="68"/>
      <c r="F80" s="68"/>
      <c r="G80" s="68"/>
      <c r="H80" s="69">
        <f>H73+H74+H75+H76+H77+H78</f>
        <v>1266.53</v>
      </c>
    </row>
    <row r="81" spans="1:8" ht="15">
      <c r="A81" s="24"/>
      <c r="B81" s="25"/>
      <c r="C81" s="26"/>
      <c r="D81" s="31"/>
      <c r="E81" s="27"/>
      <c r="F81" s="27"/>
      <c r="G81" s="27"/>
      <c r="H81" s="23"/>
    </row>
    <row r="82" spans="1:8" ht="15">
      <c r="A82" s="13"/>
      <c r="B82" s="28"/>
      <c r="C82" s="29"/>
      <c r="D82" s="28"/>
      <c r="E82" s="30"/>
      <c r="F82" s="30"/>
      <c r="G82" s="30"/>
      <c r="H82" s="29"/>
    </row>
    <row r="83" spans="1:8" ht="18.75" thickBot="1">
      <c r="A83" s="11" t="s">
        <v>18</v>
      </c>
      <c r="B83" s="5"/>
      <c r="C83" s="4"/>
      <c r="D83" s="5"/>
      <c r="E83" s="3"/>
      <c r="F83" s="3"/>
      <c r="G83" s="3"/>
      <c r="H83" s="4"/>
    </row>
    <row r="84" spans="1:8" ht="15">
      <c r="A84" s="47" t="s">
        <v>36</v>
      </c>
      <c r="B84" s="48" t="s">
        <v>37</v>
      </c>
      <c r="C84" s="49" t="s">
        <v>38</v>
      </c>
      <c r="D84" s="48" t="s">
        <v>9</v>
      </c>
      <c r="E84" s="50" t="s">
        <v>39</v>
      </c>
      <c r="F84" s="50" t="s">
        <v>40</v>
      </c>
      <c r="G84" s="50" t="s">
        <v>41</v>
      </c>
      <c r="H84" s="51" t="s">
        <v>42</v>
      </c>
    </row>
    <row r="85" spans="1:8" ht="15">
      <c r="A85" s="52" t="s">
        <v>52</v>
      </c>
      <c r="B85" s="53">
        <v>1</v>
      </c>
      <c r="C85" s="54">
        <v>54.55</v>
      </c>
      <c r="D85" s="55">
        <v>2</v>
      </c>
      <c r="E85" s="56"/>
      <c r="F85" s="56"/>
      <c r="G85" s="56"/>
      <c r="H85" s="57">
        <f aca="true" t="shared" si="8" ref="H85:H90">C85+D85*5+E85*10+-F85*10-G85*5</f>
        <v>64.55</v>
      </c>
    </row>
    <row r="86" spans="1:8" ht="15">
      <c r="A86" s="52"/>
      <c r="B86" s="53">
        <v>3</v>
      </c>
      <c r="C86" s="54">
        <v>48.01</v>
      </c>
      <c r="D86" s="55">
        <v>1</v>
      </c>
      <c r="E86" s="56"/>
      <c r="F86" s="56"/>
      <c r="G86" s="56"/>
      <c r="H86" s="57">
        <f t="shared" si="8"/>
        <v>53.01</v>
      </c>
    </row>
    <row r="87" spans="1:8" ht="15">
      <c r="A87" s="52"/>
      <c r="B87" s="53">
        <v>5</v>
      </c>
      <c r="C87" s="54">
        <v>66.13</v>
      </c>
      <c r="D87" s="55">
        <v>3</v>
      </c>
      <c r="E87" s="56"/>
      <c r="F87" s="56"/>
      <c r="G87" s="56"/>
      <c r="H87" s="57">
        <f t="shared" si="8"/>
        <v>81.13</v>
      </c>
    </row>
    <row r="88" spans="1:8" ht="15">
      <c r="A88" s="52"/>
      <c r="B88" s="53">
        <v>7</v>
      </c>
      <c r="C88" s="54">
        <v>50.18</v>
      </c>
      <c r="D88" s="55">
        <v>1</v>
      </c>
      <c r="E88" s="56"/>
      <c r="F88" s="56"/>
      <c r="G88" s="56"/>
      <c r="H88" s="57">
        <f t="shared" si="8"/>
        <v>55.18</v>
      </c>
    </row>
    <row r="89" spans="1:8" ht="15">
      <c r="A89" s="52"/>
      <c r="B89" s="53">
        <v>9</v>
      </c>
      <c r="C89" s="54">
        <v>61.28</v>
      </c>
      <c r="D89" s="55">
        <v>1</v>
      </c>
      <c r="E89" s="56"/>
      <c r="F89" s="56"/>
      <c r="G89" s="56"/>
      <c r="H89" s="57">
        <f t="shared" si="8"/>
        <v>66.28</v>
      </c>
    </row>
    <row r="90" spans="1:8" ht="15">
      <c r="A90" s="52"/>
      <c r="B90" s="53"/>
      <c r="C90" s="54"/>
      <c r="D90" s="55"/>
      <c r="E90" s="56"/>
      <c r="F90" s="56"/>
      <c r="G90" s="56"/>
      <c r="H90" s="57">
        <f t="shared" si="8"/>
        <v>0</v>
      </c>
    </row>
    <row r="91" spans="1:8" ht="15.75" thickBot="1">
      <c r="A91" s="58" t="s">
        <v>44</v>
      </c>
      <c r="B91" s="59"/>
      <c r="C91" s="60">
        <f>C85+C86+C87+C88+C89+C90</f>
        <v>280.15</v>
      </c>
      <c r="D91" s="61">
        <f>(D85+D86+D87+D88+D89+D90)*5</f>
        <v>40</v>
      </c>
      <c r="E91" s="62">
        <f>(E85+E86+E87+E88+E89+E90)*10</f>
        <v>0</v>
      </c>
      <c r="F91" s="62">
        <f>(F85+F86+F87+F88+F89+F90)*10</f>
        <v>0</v>
      </c>
      <c r="G91" s="62">
        <f>(G85+G86+G87+G88+G89+G90)*5</f>
        <v>0</v>
      </c>
      <c r="H91" s="63">
        <f>C91+D91+E91+-F91-G91</f>
        <v>320.15</v>
      </c>
    </row>
    <row r="92" spans="1:8" ht="15.75" thickBot="1">
      <c r="A92" s="64"/>
      <c r="B92" s="65"/>
      <c r="C92" s="66"/>
      <c r="D92" s="67">
        <f>D91/5</f>
        <v>8</v>
      </c>
      <c r="E92" s="68"/>
      <c r="F92" s="68"/>
      <c r="G92" s="68"/>
      <c r="H92" s="69">
        <f>H85+H86+H87+H88+H89+H90</f>
        <v>320.15</v>
      </c>
    </row>
    <row r="93" spans="1:8" ht="15.75" thickBot="1">
      <c r="A93" s="70"/>
      <c r="B93" s="5"/>
      <c r="C93" s="4"/>
      <c r="D93" s="5"/>
      <c r="E93" s="3"/>
      <c r="F93" s="3"/>
      <c r="G93" s="3"/>
      <c r="H93" s="4"/>
    </row>
    <row r="94" spans="1:8" ht="15">
      <c r="A94" s="47" t="s">
        <v>36</v>
      </c>
      <c r="B94" s="48" t="s">
        <v>37</v>
      </c>
      <c r="C94" s="49" t="s">
        <v>38</v>
      </c>
      <c r="D94" s="48" t="s">
        <v>9</v>
      </c>
      <c r="E94" s="50" t="s">
        <v>39</v>
      </c>
      <c r="F94" s="50" t="s">
        <v>40</v>
      </c>
      <c r="G94" s="50" t="s">
        <v>41</v>
      </c>
      <c r="H94" s="51" t="s">
        <v>42</v>
      </c>
    </row>
    <row r="95" spans="1:8" ht="15">
      <c r="A95" s="52" t="s">
        <v>53</v>
      </c>
      <c r="B95" s="53">
        <v>1</v>
      </c>
      <c r="C95" s="54">
        <v>62.88</v>
      </c>
      <c r="D95" s="55">
        <v>2</v>
      </c>
      <c r="E95" s="56"/>
      <c r="F95" s="56"/>
      <c r="G95" s="56"/>
      <c r="H95" s="57">
        <f aca="true" t="shared" si="9" ref="H95:H100">C95+D95*5+E95*10+-F95*10-G95*5</f>
        <v>72.88</v>
      </c>
    </row>
    <row r="96" spans="1:8" ht="15">
      <c r="A96" s="52"/>
      <c r="B96" s="53">
        <v>3</v>
      </c>
      <c r="C96" s="54">
        <v>55.33</v>
      </c>
      <c r="D96" s="55">
        <v>1</v>
      </c>
      <c r="E96" s="56"/>
      <c r="F96" s="56"/>
      <c r="G96" s="56"/>
      <c r="H96" s="57">
        <f t="shared" si="9"/>
        <v>60.33</v>
      </c>
    </row>
    <row r="97" spans="1:8" ht="15">
      <c r="A97" s="52"/>
      <c r="B97" s="53">
        <v>5</v>
      </c>
      <c r="C97" s="54">
        <v>98.66</v>
      </c>
      <c r="D97" s="55"/>
      <c r="E97" s="56"/>
      <c r="F97" s="56"/>
      <c r="G97" s="56"/>
      <c r="H97" s="57">
        <f t="shared" si="9"/>
        <v>98.66</v>
      </c>
    </row>
    <row r="98" spans="1:8" ht="15">
      <c r="A98" s="52"/>
      <c r="B98" s="53">
        <v>7</v>
      </c>
      <c r="C98" s="54">
        <v>54.76</v>
      </c>
      <c r="D98" s="55">
        <v>1</v>
      </c>
      <c r="E98" s="56"/>
      <c r="F98" s="56"/>
      <c r="G98" s="56"/>
      <c r="H98" s="57">
        <f t="shared" si="9"/>
        <v>59.76</v>
      </c>
    </row>
    <row r="99" spans="1:8" ht="15">
      <c r="A99" s="52"/>
      <c r="B99" s="53">
        <v>9</v>
      </c>
      <c r="C99" s="54">
        <v>87.29</v>
      </c>
      <c r="D99" s="55">
        <v>2</v>
      </c>
      <c r="E99" s="56"/>
      <c r="F99" s="56"/>
      <c r="G99" s="56"/>
      <c r="H99" s="57">
        <f t="shared" si="9"/>
        <v>97.29</v>
      </c>
    </row>
    <row r="100" spans="1:8" ht="15">
      <c r="A100" s="52"/>
      <c r="B100" s="53"/>
      <c r="C100" s="54"/>
      <c r="D100" s="55"/>
      <c r="E100" s="56"/>
      <c r="F100" s="56"/>
      <c r="G100" s="56"/>
      <c r="H100" s="57">
        <f t="shared" si="9"/>
        <v>0</v>
      </c>
    </row>
    <row r="101" spans="1:8" ht="15.75" thickBot="1">
      <c r="A101" s="58" t="s">
        <v>44</v>
      </c>
      <c r="B101" s="59"/>
      <c r="C101" s="60">
        <f>C95+C96+C97+C98+C99+C100</f>
        <v>358.92</v>
      </c>
      <c r="D101" s="61">
        <f>(D95+D96+D97+D98+D99+D100)*5</f>
        <v>30</v>
      </c>
      <c r="E101" s="62">
        <f>(E95+E96+E97+E98+E99+E100)*10</f>
        <v>0</v>
      </c>
      <c r="F101" s="62">
        <f>(F95+F96+F97+F98+F99+F100)*10</f>
        <v>0</v>
      </c>
      <c r="G101" s="62">
        <f>(G95+G96+G97+G98+G99+G100)*5</f>
        <v>0</v>
      </c>
      <c r="H101" s="63">
        <f>C101+D101+E101+-F101-G101</f>
        <v>388.92</v>
      </c>
    </row>
    <row r="102" spans="1:8" ht="15.75" thickBot="1">
      <c r="A102" s="64"/>
      <c r="B102" s="65"/>
      <c r="C102" s="66"/>
      <c r="D102" s="67">
        <f>D101/5</f>
        <v>6</v>
      </c>
      <c r="E102" s="68"/>
      <c r="F102" s="68"/>
      <c r="G102" s="68"/>
      <c r="H102" s="69">
        <f>H95+H96+H97+H98+H99+H100</f>
        <v>388.92</v>
      </c>
    </row>
    <row r="104" spans="1:8" ht="15">
      <c r="A104" s="1"/>
      <c r="B104" s="1"/>
      <c r="C104" s="1"/>
      <c r="D104" s="1"/>
      <c r="E104" s="1"/>
      <c r="F104" s="1"/>
      <c r="G104" s="1"/>
      <c r="H104" s="1"/>
    </row>
    <row r="105" spans="1:8" ht="18.75" thickBot="1">
      <c r="A105" s="11" t="s">
        <v>19</v>
      </c>
      <c r="B105" s="5"/>
      <c r="C105" s="4"/>
      <c r="D105" s="5"/>
      <c r="E105" s="3"/>
      <c r="F105" s="3"/>
      <c r="G105" s="3"/>
      <c r="H105" s="4"/>
    </row>
    <row r="106" spans="1:8" ht="15">
      <c r="A106" s="47" t="s">
        <v>36</v>
      </c>
      <c r="B106" s="48" t="s">
        <v>37</v>
      </c>
      <c r="C106" s="49" t="s">
        <v>38</v>
      </c>
      <c r="D106" s="48" t="s">
        <v>9</v>
      </c>
      <c r="E106" s="50" t="s">
        <v>39</v>
      </c>
      <c r="F106" s="50" t="s">
        <v>40</v>
      </c>
      <c r="G106" s="50" t="s">
        <v>41</v>
      </c>
      <c r="H106" s="51" t="s">
        <v>42</v>
      </c>
    </row>
    <row r="107" spans="1:8" ht="15">
      <c r="A107" s="52" t="s">
        <v>54</v>
      </c>
      <c r="B107" s="53">
        <v>1</v>
      </c>
      <c r="C107" s="54">
        <v>42.14</v>
      </c>
      <c r="D107" s="55">
        <v>4</v>
      </c>
      <c r="E107" s="56"/>
      <c r="F107" s="56"/>
      <c r="G107" s="56"/>
      <c r="H107" s="57">
        <f aca="true" t="shared" si="10" ref="H107:H112">C107+D107*5+E107*10+-F107*10-G107*5</f>
        <v>62.14</v>
      </c>
    </row>
    <row r="108" spans="1:8" ht="15">
      <c r="A108" s="52"/>
      <c r="B108" s="53">
        <v>3</v>
      </c>
      <c r="C108" s="54">
        <v>41.02</v>
      </c>
      <c r="D108" s="55">
        <v>4</v>
      </c>
      <c r="E108" s="56"/>
      <c r="F108" s="56"/>
      <c r="G108" s="56"/>
      <c r="H108" s="57">
        <f t="shared" si="10"/>
        <v>61.02</v>
      </c>
    </row>
    <row r="109" spans="1:8" ht="15">
      <c r="A109" s="52"/>
      <c r="B109" s="53">
        <v>5</v>
      </c>
      <c r="C109" s="54">
        <v>47.38</v>
      </c>
      <c r="D109" s="55">
        <v>2</v>
      </c>
      <c r="E109" s="56"/>
      <c r="F109" s="56"/>
      <c r="G109" s="56"/>
      <c r="H109" s="57">
        <f t="shared" si="10"/>
        <v>57.38</v>
      </c>
    </row>
    <row r="110" spans="1:8" ht="15">
      <c r="A110" s="52"/>
      <c r="B110" s="53">
        <v>7</v>
      </c>
      <c r="C110" s="54">
        <v>42.03</v>
      </c>
      <c r="D110" s="55">
        <v>2</v>
      </c>
      <c r="E110" s="56"/>
      <c r="F110" s="56"/>
      <c r="G110" s="56"/>
      <c r="H110" s="57">
        <f t="shared" si="10"/>
        <v>52.03</v>
      </c>
    </row>
    <row r="111" spans="1:8" ht="15">
      <c r="A111" s="52"/>
      <c r="B111" s="53">
        <v>9</v>
      </c>
      <c r="C111" s="54">
        <v>50.53</v>
      </c>
      <c r="D111" s="55">
        <v>2</v>
      </c>
      <c r="E111" s="56"/>
      <c r="F111" s="56"/>
      <c r="G111" s="56"/>
      <c r="H111" s="57">
        <f t="shared" si="10"/>
        <v>60.53</v>
      </c>
    </row>
    <row r="112" spans="1:8" ht="15">
      <c r="A112" s="52"/>
      <c r="B112" s="53"/>
      <c r="C112" s="54"/>
      <c r="D112" s="55"/>
      <c r="E112" s="56"/>
      <c r="F112" s="56"/>
      <c r="G112" s="56"/>
      <c r="H112" s="57">
        <f t="shared" si="10"/>
        <v>0</v>
      </c>
    </row>
    <row r="113" spans="1:8" ht="15.75" thickBot="1">
      <c r="A113" s="58" t="s">
        <v>44</v>
      </c>
      <c r="B113" s="59"/>
      <c r="C113" s="60">
        <f>C107+C108+C109+C110+C111+C112</f>
        <v>223.1</v>
      </c>
      <c r="D113" s="61">
        <f>(D107+D108+D109+D110+D111+D112)*5</f>
        <v>70</v>
      </c>
      <c r="E113" s="62">
        <f>(E107+E108+E109+E110+E111+E112)*10</f>
        <v>0</v>
      </c>
      <c r="F113" s="62">
        <f>(F107+F108+F109+F110+F111+F112)*10</f>
        <v>0</v>
      </c>
      <c r="G113" s="62">
        <f>(G107+G108+G109+G110+G111+G112)*5</f>
        <v>0</v>
      </c>
      <c r="H113" s="63">
        <f>C113+D113+E113+-F113-G113</f>
        <v>293.1</v>
      </c>
    </row>
    <row r="114" spans="1:8" ht="15.75" thickBot="1">
      <c r="A114" s="64"/>
      <c r="B114" s="65"/>
      <c r="C114" s="66"/>
      <c r="D114" s="67">
        <f>D113/5</f>
        <v>14</v>
      </c>
      <c r="E114" s="68"/>
      <c r="F114" s="68"/>
      <c r="G114" s="68"/>
      <c r="H114" s="69">
        <f>H107+H108+H109+H110+H111+H112</f>
        <v>293.1</v>
      </c>
    </row>
    <row r="115" spans="1:8" ht="15.75" thickBot="1">
      <c r="A115" s="71"/>
      <c r="B115" s="72"/>
      <c r="C115" s="73"/>
      <c r="D115" s="74"/>
      <c r="E115" s="75"/>
      <c r="F115" s="75"/>
      <c r="G115" s="75"/>
      <c r="H115" s="23"/>
    </row>
    <row r="116" spans="1:8" ht="15">
      <c r="A116" s="47" t="s">
        <v>36</v>
      </c>
      <c r="B116" s="48" t="s">
        <v>37</v>
      </c>
      <c r="C116" s="49" t="s">
        <v>38</v>
      </c>
      <c r="D116" s="48" t="s">
        <v>9</v>
      </c>
      <c r="E116" s="50" t="s">
        <v>39</v>
      </c>
      <c r="F116" s="50" t="s">
        <v>40</v>
      </c>
      <c r="G116" s="50" t="s">
        <v>41</v>
      </c>
      <c r="H116" s="51" t="s">
        <v>42</v>
      </c>
    </row>
    <row r="117" spans="1:8" ht="15">
      <c r="A117" s="52" t="s">
        <v>55</v>
      </c>
      <c r="B117" s="53">
        <v>1</v>
      </c>
      <c r="C117" s="54">
        <v>51.52</v>
      </c>
      <c r="D117" s="55"/>
      <c r="E117" s="56"/>
      <c r="F117" s="56"/>
      <c r="G117" s="56"/>
      <c r="H117" s="57">
        <f aca="true" t="shared" si="11" ref="H117:H122">C117+D117*5+E117*10+-F117*10-G117*5</f>
        <v>51.52</v>
      </c>
    </row>
    <row r="118" spans="1:8" ht="15">
      <c r="A118" s="52"/>
      <c r="B118" s="53">
        <v>3</v>
      </c>
      <c r="C118" s="54">
        <v>48.54</v>
      </c>
      <c r="D118" s="55">
        <v>1</v>
      </c>
      <c r="E118" s="56"/>
      <c r="F118" s="56"/>
      <c r="G118" s="56"/>
      <c r="H118" s="57">
        <f t="shared" si="11"/>
        <v>53.54</v>
      </c>
    </row>
    <row r="119" spans="1:8" ht="15">
      <c r="A119" s="52"/>
      <c r="B119" s="53">
        <v>5</v>
      </c>
      <c r="C119" s="54">
        <v>95.97</v>
      </c>
      <c r="D119" s="55">
        <v>1</v>
      </c>
      <c r="E119" s="56"/>
      <c r="F119" s="56"/>
      <c r="G119" s="56"/>
      <c r="H119" s="57">
        <f t="shared" si="11"/>
        <v>100.97</v>
      </c>
    </row>
    <row r="120" spans="1:8" ht="15">
      <c r="A120" s="52"/>
      <c r="B120" s="53">
        <v>7</v>
      </c>
      <c r="C120" s="54">
        <v>51.29</v>
      </c>
      <c r="D120" s="55">
        <v>1</v>
      </c>
      <c r="E120" s="56"/>
      <c r="F120" s="56"/>
      <c r="G120" s="56"/>
      <c r="H120" s="57">
        <f t="shared" si="11"/>
        <v>56.29</v>
      </c>
    </row>
    <row r="121" spans="1:8" ht="15">
      <c r="A121" s="52"/>
      <c r="B121" s="53">
        <v>9</v>
      </c>
      <c r="C121" s="54">
        <v>68.28</v>
      </c>
      <c r="D121" s="55">
        <v>2</v>
      </c>
      <c r="E121" s="56"/>
      <c r="F121" s="56"/>
      <c r="G121" s="56"/>
      <c r="H121" s="57">
        <f t="shared" si="11"/>
        <v>78.28</v>
      </c>
    </row>
    <row r="122" spans="1:8" ht="15">
      <c r="A122" s="52"/>
      <c r="B122" s="53"/>
      <c r="C122" s="54"/>
      <c r="D122" s="55"/>
      <c r="E122" s="56"/>
      <c r="F122" s="56"/>
      <c r="G122" s="56"/>
      <c r="H122" s="57">
        <f t="shared" si="11"/>
        <v>0</v>
      </c>
    </row>
    <row r="123" spans="1:8" ht="15.75" thickBot="1">
      <c r="A123" s="58" t="s">
        <v>44</v>
      </c>
      <c r="B123" s="59"/>
      <c r="C123" s="60">
        <f>C117+C118+C119+C120+C121+C122</f>
        <v>315.6</v>
      </c>
      <c r="D123" s="61">
        <f>(D117+D118+D119+D120+D121+D122)*5</f>
        <v>25</v>
      </c>
      <c r="E123" s="62">
        <f>(E117+E118+E119+E120+E121+E122)*10</f>
        <v>0</v>
      </c>
      <c r="F123" s="62">
        <f>(F117+F118+F119+F120+F121+F122)*10</f>
        <v>0</v>
      </c>
      <c r="G123" s="62">
        <f>(G117+G118+G119+G120+G121+G122)*5</f>
        <v>0</v>
      </c>
      <c r="H123" s="63">
        <f>C123+D123+E123+-F123-G123</f>
        <v>340.6</v>
      </c>
    </row>
    <row r="124" spans="1:8" ht="15.75" thickBot="1">
      <c r="A124" s="64"/>
      <c r="B124" s="65"/>
      <c r="C124" s="66"/>
      <c r="D124" s="67">
        <f>D123/5</f>
        <v>5</v>
      </c>
      <c r="E124" s="68"/>
      <c r="F124" s="68"/>
      <c r="G124" s="68"/>
      <c r="H124" s="69">
        <f>H117+H118+H119+H120+H121+H122</f>
        <v>340.6</v>
      </c>
    </row>
    <row r="125" spans="1:8" ht="15.75" thickBot="1">
      <c r="A125" s="70"/>
      <c r="B125" s="5"/>
      <c r="C125" s="4"/>
      <c r="D125" s="5"/>
      <c r="E125" s="3"/>
      <c r="F125" s="3"/>
      <c r="G125" s="3"/>
      <c r="H125" s="4"/>
    </row>
    <row r="126" spans="1:8" ht="15">
      <c r="A126" s="47" t="s">
        <v>36</v>
      </c>
      <c r="B126" s="48" t="s">
        <v>37</v>
      </c>
      <c r="C126" s="49" t="s">
        <v>38</v>
      </c>
      <c r="D126" s="48" t="s">
        <v>9</v>
      </c>
      <c r="E126" s="50" t="s">
        <v>39</v>
      </c>
      <c r="F126" s="50" t="s">
        <v>40</v>
      </c>
      <c r="G126" s="50" t="s">
        <v>41</v>
      </c>
      <c r="H126" s="51" t="s">
        <v>42</v>
      </c>
    </row>
    <row r="127" spans="1:8" ht="15">
      <c r="A127" s="52" t="s">
        <v>56</v>
      </c>
      <c r="B127" s="53">
        <v>1</v>
      </c>
      <c r="C127" s="54">
        <v>999.99</v>
      </c>
      <c r="D127" s="55"/>
      <c r="E127" s="56"/>
      <c r="F127" s="56"/>
      <c r="G127" s="56"/>
      <c r="H127" s="57">
        <f aca="true" t="shared" si="12" ref="H127:H132">C127+D127*5+E127*10+-F127*10-G127*5</f>
        <v>999.99</v>
      </c>
    </row>
    <row r="128" spans="1:8" ht="15">
      <c r="A128" s="52"/>
      <c r="B128" s="53">
        <v>3</v>
      </c>
      <c r="C128" s="54">
        <v>42.01</v>
      </c>
      <c r="D128" s="55"/>
      <c r="E128" s="56"/>
      <c r="F128" s="56"/>
      <c r="G128" s="56"/>
      <c r="H128" s="57">
        <f t="shared" si="12"/>
        <v>42.01</v>
      </c>
    </row>
    <row r="129" spans="1:8" ht="15">
      <c r="A129" s="52"/>
      <c r="B129" s="53">
        <v>5</v>
      </c>
      <c r="C129" s="54">
        <v>55.18</v>
      </c>
      <c r="D129" s="55">
        <v>2</v>
      </c>
      <c r="E129" s="56"/>
      <c r="F129" s="56"/>
      <c r="G129" s="56"/>
      <c r="H129" s="57">
        <f t="shared" si="12"/>
        <v>65.18</v>
      </c>
    </row>
    <row r="130" spans="1:8" ht="15">
      <c r="A130" s="52"/>
      <c r="B130" s="53">
        <v>7</v>
      </c>
      <c r="C130" s="54">
        <v>35.99</v>
      </c>
      <c r="D130" s="55">
        <v>2</v>
      </c>
      <c r="E130" s="56"/>
      <c r="F130" s="56"/>
      <c r="G130" s="56"/>
      <c r="H130" s="57">
        <f t="shared" si="12"/>
        <v>45.99</v>
      </c>
    </row>
    <row r="131" spans="1:8" ht="15">
      <c r="A131" s="52"/>
      <c r="B131" s="53">
        <v>9</v>
      </c>
      <c r="C131" s="54">
        <v>53.9</v>
      </c>
      <c r="D131" s="55">
        <v>2</v>
      </c>
      <c r="E131" s="56"/>
      <c r="F131" s="56"/>
      <c r="G131" s="56"/>
      <c r="H131" s="57">
        <f t="shared" si="12"/>
        <v>63.9</v>
      </c>
    </row>
    <row r="132" spans="1:8" ht="15">
      <c r="A132" s="52"/>
      <c r="B132" s="53"/>
      <c r="C132" s="54"/>
      <c r="D132" s="55"/>
      <c r="E132" s="56"/>
      <c r="F132" s="56"/>
      <c r="G132" s="56"/>
      <c r="H132" s="57">
        <f t="shared" si="12"/>
        <v>0</v>
      </c>
    </row>
    <row r="133" spans="1:8" ht="15.75" thickBot="1">
      <c r="A133" s="58" t="s">
        <v>44</v>
      </c>
      <c r="B133" s="59"/>
      <c r="C133" s="60">
        <f>C127+C128+C129+C130+C131+C132</f>
        <v>1187.0700000000002</v>
      </c>
      <c r="D133" s="61">
        <f>(D127+D128+D129+D130+D131+D132)*5</f>
        <v>30</v>
      </c>
      <c r="E133" s="62">
        <f>(E127+E128+E129+E130+E131+E132)*10</f>
        <v>0</v>
      </c>
      <c r="F133" s="62">
        <f>(F127+F128+F129+F130+F131+F132)*10</f>
        <v>0</v>
      </c>
      <c r="G133" s="62">
        <f>(G127+G128+G129+G130+G131+G132)*5</f>
        <v>0</v>
      </c>
      <c r="H133" s="63">
        <f>C133+D133+E133+-F133-G133</f>
        <v>1217.0700000000002</v>
      </c>
    </row>
    <row r="134" spans="1:8" ht="15.75" thickBot="1">
      <c r="A134" s="64"/>
      <c r="B134" s="65"/>
      <c r="C134" s="66"/>
      <c r="D134" s="67">
        <f>D133/5</f>
        <v>6</v>
      </c>
      <c r="E134" s="68"/>
      <c r="F134" s="68"/>
      <c r="G134" s="68"/>
      <c r="H134" s="69">
        <f>H127+H128+H129+H130+H131+H132</f>
        <v>1217.0700000000002</v>
      </c>
    </row>
    <row r="136" spans="1:8" ht="15">
      <c r="A136" s="1"/>
      <c r="B136" s="1"/>
      <c r="C136" s="1"/>
      <c r="D136" s="1"/>
      <c r="E136" s="1"/>
      <c r="F136" s="1"/>
      <c r="G136" s="1"/>
      <c r="H136" s="1"/>
    </row>
    <row r="137" spans="1:8" ht="18.75" thickBot="1">
      <c r="A137" s="11" t="s">
        <v>21</v>
      </c>
      <c r="B137" s="5"/>
      <c r="C137" s="4"/>
      <c r="D137" s="5"/>
      <c r="E137" s="3"/>
      <c r="F137" s="3"/>
      <c r="G137" s="3"/>
      <c r="H137" s="4"/>
    </row>
    <row r="138" spans="1:8" ht="15">
      <c r="A138" s="47" t="s">
        <v>36</v>
      </c>
      <c r="B138" s="48" t="s">
        <v>37</v>
      </c>
      <c r="C138" s="49" t="s">
        <v>38</v>
      </c>
      <c r="D138" s="48" t="s">
        <v>9</v>
      </c>
      <c r="E138" s="50" t="s">
        <v>39</v>
      </c>
      <c r="F138" s="50" t="s">
        <v>40</v>
      </c>
      <c r="G138" s="50" t="s">
        <v>41</v>
      </c>
      <c r="H138" s="51" t="s">
        <v>42</v>
      </c>
    </row>
    <row r="139" spans="1:8" ht="15">
      <c r="A139" s="52" t="s">
        <v>57</v>
      </c>
      <c r="B139" s="53">
        <v>1</v>
      </c>
      <c r="C139" s="54">
        <v>43.38</v>
      </c>
      <c r="D139" s="55">
        <v>1</v>
      </c>
      <c r="E139" s="56"/>
      <c r="F139" s="56"/>
      <c r="G139" s="56"/>
      <c r="H139" s="57">
        <f aca="true" t="shared" si="13" ref="H139:H144">C139+D139*5+E139*10+-F139*10-G139*5</f>
        <v>48.38</v>
      </c>
    </row>
    <row r="140" spans="1:8" ht="15">
      <c r="A140" s="52"/>
      <c r="B140" s="53">
        <v>3</v>
      </c>
      <c r="C140" s="54">
        <v>39.4</v>
      </c>
      <c r="D140" s="55">
        <v>2</v>
      </c>
      <c r="E140" s="56"/>
      <c r="F140" s="56"/>
      <c r="G140" s="56"/>
      <c r="H140" s="57">
        <f t="shared" si="13"/>
        <v>49.4</v>
      </c>
    </row>
    <row r="141" spans="1:8" ht="15">
      <c r="A141" s="52"/>
      <c r="B141" s="53">
        <v>5</v>
      </c>
      <c r="C141" s="54">
        <v>57.73</v>
      </c>
      <c r="D141" s="55"/>
      <c r="E141" s="56"/>
      <c r="F141" s="56"/>
      <c r="G141" s="56"/>
      <c r="H141" s="57">
        <f t="shared" si="13"/>
        <v>57.73</v>
      </c>
    </row>
    <row r="142" spans="1:8" ht="15">
      <c r="A142" s="52"/>
      <c r="B142" s="53">
        <v>7</v>
      </c>
      <c r="C142" s="54">
        <v>42.98</v>
      </c>
      <c r="D142" s="55">
        <v>2</v>
      </c>
      <c r="E142" s="56"/>
      <c r="F142" s="56"/>
      <c r="G142" s="56"/>
      <c r="H142" s="57">
        <f t="shared" si="13"/>
        <v>52.98</v>
      </c>
    </row>
    <row r="143" spans="1:8" ht="15">
      <c r="A143" s="52"/>
      <c r="B143" s="53">
        <v>9</v>
      </c>
      <c r="C143" s="54">
        <v>53.13</v>
      </c>
      <c r="D143" s="55"/>
      <c r="E143" s="56"/>
      <c r="F143" s="56"/>
      <c r="G143" s="56"/>
      <c r="H143" s="57">
        <f t="shared" si="13"/>
        <v>53.13</v>
      </c>
    </row>
    <row r="144" spans="1:8" ht="15">
      <c r="A144" s="52"/>
      <c r="B144" s="53"/>
      <c r="C144" s="54"/>
      <c r="D144" s="55"/>
      <c r="E144" s="56"/>
      <c r="F144" s="56"/>
      <c r="G144" s="56"/>
      <c r="H144" s="57">
        <f t="shared" si="13"/>
        <v>0</v>
      </c>
    </row>
    <row r="145" spans="1:8" ht="15.75" thickBot="1">
      <c r="A145" s="58" t="s">
        <v>44</v>
      </c>
      <c r="B145" s="59"/>
      <c r="C145" s="60">
        <f>C139+C140+C141+C142+C143+C144</f>
        <v>236.61999999999998</v>
      </c>
      <c r="D145" s="61">
        <f>(D139+D140+D141+D142+D143+D144)*5</f>
        <v>25</v>
      </c>
      <c r="E145" s="62">
        <f>(E139+E140+E141+E142+E143+E144)*10</f>
        <v>0</v>
      </c>
      <c r="F145" s="62">
        <f>(F139+F140+F141+F142+F143+F144)*10</f>
        <v>0</v>
      </c>
      <c r="G145" s="62">
        <f>(G139+G140+G141+G142+G143+G144)*5</f>
        <v>0</v>
      </c>
      <c r="H145" s="63">
        <f>C145+D145+E145+-F145-G145</f>
        <v>261.62</v>
      </c>
    </row>
    <row r="146" spans="1:8" ht="15.75" thickBot="1">
      <c r="A146" s="64"/>
      <c r="B146" s="65"/>
      <c r="C146" s="66"/>
      <c r="D146" s="67">
        <f>D145/5</f>
        <v>5</v>
      </c>
      <c r="E146" s="68"/>
      <c r="F146" s="68"/>
      <c r="G146" s="68"/>
      <c r="H146" s="69">
        <f>H139+H140+H141+H142+H143+H144</f>
        <v>261.62</v>
      </c>
    </row>
    <row r="147" spans="1:8" ht="15.75" thickBot="1">
      <c r="A147" s="70"/>
      <c r="B147" s="5"/>
      <c r="C147" s="4"/>
      <c r="D147" s="5"/>
      <c r="E147" s="3"/>
      <c r="F147" s="3"/>
      <c r="G147" s="3"/>
      <c r="H147" s="4"/>
    </row>
    <row r="148" spans="1:8" ht="15">
      <c r="A148" s="47" t="s">
        <v>36</v>
      </c>
      <c r="B148" s="48" t="s">
        <v>37</v>
      </c>
      <c r="C148" s="49" t="s">
        <v>38</v>
      </c>
      <c r="D148" s="48" t="s">
        <v>9</v>
      </c>
      <c r="E148" s="50" t="s">
        <v>39</v>
      </c>
      <c r="F148" s="50" t="s">
        <v>40</v>
      </c>
      <c r="G148" s="50" t="s">
        <v>41</v>
      </c>
      <c r="H148" s="51" t="s">
        <v>42</v>
      </c>
    </row>
    <row r="149" spans="1:8" ht="15">
      <c r="A149" s="52" t="s">
        <v>58</v>
      </c>
      <c r="B149" s="53">
        <v>1</v>
      </c>
      <c r="C149" s="54">
        <v>53.75</v>
      </c>
      <c r="D149" s="55"/>
      <c r="E149" s="56"/>
      <c r="F149" s="56"/>
      <c r="G149" s="56"/>
      <c r="H149" s="57">
        <f aca="true" t="shared" si="14" ref="H149:H154">C149+D149*5+E149*10+-F149*10-G149*5</f>
        <v>53.75</v>
      </c>
    </row>
    <row r="150" spans="1:8" ht="15">
      <c r="A150" s="52"/>
      <c r="B150" s="53">
        <v>3</v>
      </c>
      <c r="C150" s="54">
        <v>52.16</v>
      </c>
      <c r="D150" s="55">
        <v>4</v>
      </c>
      <c r="E150" s="56"/>
      <c r="F150" s="56"/>
      <c r="G150" s="56"/>
      <c r="H150" s="57">
        <f t="shared" si="14"/>
        <v>72.16</v>
      </c>
    </row>
    <row r="151" spans="1:8" ht="15">
      <c r="A151" s="52"/>
      <c r="B151" s="53">
        <v>5</v>
      </c>
      <c r="C151" s="54">
        <v>69.02</v>
      </c>
      <c r="D151" s="55">
        <v>1</v>
      </c>
      <c r="E151" s="56"/>
      <c r="F151" s="56"/>
      <c r="G151" s="56"/>
      <c r="H151" s="57">
        <f t="shared" si="14"/>
        <v>74.02</v>
      </c>
    </row>
    <row r="152" spans="1:8" ht="15">
      <c r="A152" s="52"/>
      <c r="B152" s="53">
        <v>7</v>
      </c>
      <c r="C152" s="54">
        <v>55.66</v>
      </c>
      <c r="D152" s="55"/>
      <c r="E152" s="56">
        <v>1</v>
      </c>
      <c r="F152" s="56"/>
      <c r="G152" s="56"/>
      <c r="H152" s="57">
        <f t="shared" si="14"/>
        <v>65.66</v>
      </c>
    </row>
    <row r="153" spans="1:8" ht="15">
      <c r="A153" s="52"/>
      <c r="B153" s="53">
        <v>9</v>
      </c>
      <c r="C153" s="54">
        <v>66.56</v>
      </c>
      <c r="D153" s="55"/>
      <c r="E153" s="56"/>
      <c r="F153" s="56"/>
      <c r="G153" s="56"/>
      <c r="H153" s="57">
        <f t="shared" si="14"/>
        <v>66.56</v>
      </c>
    </row>
    <row r="154" spans="1:8" ht="15">
      <c r="A154" s="52"/>
      <c r="B154" s="53"/>
      <c r="C154" s="54"/>
      <c r="D154" s="55"/>
      <c r="E154" s="56"/>
      <c r="F154" s="56"/>
      <c r="G154" s="56"/>
      <c r="H154" s="57">
        <f t="shared" si="14"/>
        <v>0</v>
      </c>
    </row>
    <row r="155" spans="1:8" ht="15.75" thickBot="1">
      <c r="A155" s="58" t="s">
        <v>44</v>
      </c>
      <c r="B155" s="59"/>
      <c r="C155" s="60">
        <f>C149+C150+C151+C152+C153+C154</f>
        <v>297.15</v>
      </c>
      <c r="D155" s="61">
        <f>(D149+D150+D151+D152+D153+D154)*5</f>
        <v>25</v>
      </c>
      <c r="E155" s="62">
        <f>(E149+E150+E151+E152+E153+E154)*10</f>
        <v>10</v>
      </c>
      <c r="F155" s="62">
        <f>(F149+F150+F151+F152+F153+F154)*10</f>
        <v>0</v>
      </c>
      <c r="G155" s="62">
        <f>(G149+G150+G151+G152+G153+G154)*5</f>
        <v>0</v>
      </c>
      <c r="H155" s="63">
        <f>C155+D155+E155+-F155-G155</f>
        <v>332.15</v>
      </c>
    </row>
    <row r="156" spans="1:8" ht="15.75" thickBot="1">
      <c r="A156" s="64"/>
      <c r="B156" s="65"/>
      <c r="C156" s="66"/>
      <c r="D156" s="67">
        <f>D155/5</f>
        <v>5</v>
      </c>
      <c r="E156" s="68"/>
      <c r="F156" s="68"/>
      <c r="G156" s="68"/>
      <c r="H156" s="69">
        <f>H149+H150+H151+H152+H153+H154</f>
        <v>332.15000000000003</v>
      </c>
    </row>
    <row r="157" spans="1:8" ht="15.75" thickBot="1">
      <c r="A157" s="70"/>
      <c r="B157" s="5"/>
      <c r="C157" s="4"/>
      <c r="D157" s="5"/>
      <c r="E157" s="3"/>
      <c r="F157" s="3"/>
      <c r="G157" s="3"/>
      <c r="H157" s="4"/>
    </row>
    <row r="158" spans="1:8" ht="15">
      <c r="A158" s="47" t="s">
        <v>36</v>
      </c>
      <c r="B158" s="48" t="s">
        <v>37</v>
      </c>
      <c r="C158" s="49" t="s">
        <v>38</v>
      </c>
      <c r="D158" s="48" t="s">
        <v>9</v>
      </c>
      <c r="E158" s="50" t="s">
        <v>39</v>
      </c>
      <c r="F158" s="50" t="s">
        <v>40</v>
      </c>
      <c r="G158" s="50" t="s">
        <v>41</v>
      </c>
      <c r="H158" s="51" t="s">
        <v>42</v>
      </c>
    </row>
    <row r="159" spans="1:8" ht="15">
      <c r="A159" s="52" t="s">
        <v>59</v>
      </c>
      <c r="B159" s="53">
        <v>1</v>
      </c>
      <c r="C159" s="54">
        <v>88.25</v>
      </c>
      <c r="D159" s="55"/>
      <c r="E159" s="56"/>
      <c r="F159" s="56"/>
      <c r="G159" s="56"/>
      <c r="H159" s="57">
        <f aca="true" t="shared" si="15" ref="H159:H164">C159+D159*5+E159*10+-F159*10-G159*5</f>
        <v>88.25</v>
      </c>
    </row>
    <row r="160" spans="1:8" ht="15">
      <c r="A160" s="52"/>
      <c r="B160" s="53">
        <v>3</v>
      </c>
      <c r="C160" s="54">
        <v>67.23</v>
      </c>
      <c r="D160" s="55"/>
      <c r="E160" s="56"/>
      <c r="F160" s="56"/>
      <c r="G160" s="56"/>
      <c r="H160" s="57">
        <f t="shared" si="15"/>
        <v>67.23</v>
      </c>
    </row>
    <row r="161" spans="1:8" ht="15">
      <c r="A161" s="52"/>
      <c r="B161" s="53">
        <v>5</v>
      </c>
      <c r="C161" s="54">
        <v>88.05</v>
      </c>
      <c r="D161" s="55"/>
      <c r="E161" s="56"/>
      <c r="F161" s="56"/>
      <c r="G161" s="56"/>
      <c r="H161" s="57">
        <f t="shared" si="15"/>
        <v>88.05</v>
      </c>
    </row>
    <row r="162" spans="1:8" ht="15">
      <c r="A162" s="52"/>
      <c r="B162" s="53">
        <v>7</v>
      </c>
      <c r="C162" s="54">
        <v>71.65</v>
      </c>
      <c r="D162" s="55"/>
      <c r="E162" s="56"/>
      <c r="F162" s="56"/>
      <c r="G162" s="56"/>
      <c r="H162" s="57">
        <f t="shared" si="15"/>
        <v>71.65</v>
      </c>
    </row>
    <row r="163" spans="1:8" ht="15">
      <c r="A163" s="52"/>
      <c r="B163" s="53">
        <v>9</v>
      </c>
      <c r="C163" s="54">
        <v>83.87</v>
      </c>
      <c r="D163" s="55"/>
      <c r="E163" s="56"/>
      <c r="F163" s="56"/>
      <c r="G163" s="56"/>
      <c r="H163" s="57">
        <f t="shared" si="15"/>
        <v>83.87</v>
      </c>
    </row>
    <row r="164" spans="1:8" ht="15">
      <c r="A164" s="52"/>
      <c r="B164" s="53"/>
      <c r="C164" s="54"/>
      <c r="D164" s="55"/>
      <c r="E164" s="56"/>
      <c r="F164" s="56"/>
      <c r="G164" s="56"/>
      <c r="H164" s="57">
        <f t="shared" si="15"/>
        <v>0</v>
      </c>
    </row>
    <row r="165" spans="1:8" ht="15.75" thickBot="1">
      <c r="A165" s="58" t="s">
        <v>44</v>
      </c>
      <c r="B165" s="59"/>
      <c r="C165" s="60">
        <f>C159+C160+C161+C162+C163+C164</f>
        <v>399.05000000000007</v>
      </c>
      <c r="D165" s="61">
        <f>(D159+D160+D161+D162+D163+D164)*5</f>
        <v>0</v>
      </c>
      <c r="E165" s="62">
        <f>(E159+E160+E161+E162+E163+E164)*10</f>
        <v>0</v>
      </c>
      <c r="F165" s="62">
        <f>(F159+F160+F161+F162+F163+F164)*10</f>
        <v>0</v>
      </c>
      <c r="G165" s="62">
        <f>(G159+G160+G161+G162+G163+G164)*5</f>
        <v>0</v>
      </c>
      <c r="H165" s="63">
        <f>C165+D165+E165+-F165-G165</f>
        <v>399.05000000000007</v>
      </c>
    </row>
    <row r="166" spans="1:8" ht="15.75" thickBot="1">
      <c r="A166" s="64"/>
      <c r="B166" s="65"/>
      <c r="C166" s="66"/>
      <c r="D166" s="67">
        <f>D165/5</f>
        <v>0</v>
      </c>
      <c r="E166" s="68"/>
      <c r="F166" s="68"/>
      <c r="G166" s="68"/>
      <c r="H166" s="69">
        <f>H159+H160+H161+H162+H163+H164</f>
        <v>399.05000000000007</v>
      </c>
    </row>
    <row r="168" spans="1:8" ht="15">
      <c r="A168" s="1"/>
      <c r="B168" s="1"/>
      <c r="C168" s="1"/>
      <c r="D168" s="1"/>
      <c r="E168" s="1"/>
      <c r="F168" s="1"/>
      <c r="G168" s="1"/>
      <c r="H168" s="1"/>
    </row>
    <row r="169" ht="18.75" thickBot="1">
      <c r="A169" s="9" t="s">
        <v>29</v>
      </c>
    </row>
    <row r="170" spans="1:8" ht="15">
      <c r="A170" s="47" t="s">
        <v>36</v>
      </c>
      <c r="B170" s="48" t="s">
        <v>37</v>
      </c>
      <c r="C170" s="49" t="s">
        <v>38</v>
      </c>
      <c r="D170" s="48" t="s">
        <v>9</v>
      </c>
      <c r="E170" s="50" t="s">
        <v>39</v>
      </c>
      <c r="F170" s="50" t="s">
        <v>40</v>
      </c>
      <c r="G170" s="50" t="s">
        <v>41</v>
      </c>
      <c r="H170" s="51" t="s">
        <v>42</v>
      </c>
    </row>
    <row r="171" spans="1:8" ht="15">
      <c r="A171" s="52" t="s">
        <v>60</v>
      </c>
      <c r="B171" s="53">
        <v>1</v>
      </c>
      <c r="C171" s="54">
        <v>39.87</v>
      </c>
      <c r="D171" s="55"/>
      <c r="E171" s="56"/>
      <c r="F171" s="56"/>
      <c r="G171" s="56"/>
      <c r="H171" s="57">
        <f aca="true" t="shared" si="16" ref="H171:H176">C171+D171*5+E171*10+-F171*10-G171*5</f>
        <v>39.87</v>
      </c>
    </row>
    <row r="172" spans="1:8" ht="15">
      <c r="A172" s="52"/>
      <c r="B172" s="53">
        <v>3</v>
      </c>
      <c r="C172" s="54">
        <v>56.76</v>
      </c>
      <c r="D172" s="55">
        <v>2</v>
      </c>
      <c r="E172" s="56"/>
      <c r="F172" s="56"/>
      <c r="G172" s="56"/>
      <c r="H172" s="57">
        <f t="shared" si="16"/>
        <v>66.75999999999999</v>
      </c>
    </row>
    <row r="173" spans="1:8" ht="15">
      <c r="A173" s="52"/>
      <c r="B173" s="53">
        <v>5</v>
      </c>
      <c r="C173" s="54">
        <v>56.38</v>
      </c>
      <c r="D173" s="55">
        <v>2</v>
      </c>
      <c r="E173" s="56"/>
      <c r="F173" s="56"/>
      <c r="G173" s="56"/>
      <c r="H173" s="57">
        <f t="shared" si="16"/>
        <v>66.38</v>
      </c>
    </row>
    <row r="174" spans="1:8" ht="15">
      <c r="A174" s="52"/>
      <c r="B174" s="53">
        <v>7</v>
      </c>
      <c r="C174" s="54">
        <v>44.4</v>
      </c>
      <c r="D174" s="55">
        <v>1</v>
      </c>
      <c r="E174" s="56"/>
      <c r="F174" s="56"/>
      <c r="G174" s="56"/>
      <c r="H174" s="57">
        <f t="shared" si="16"/>
        <v>49.4</v>
      </c>
    </row>
    <row r="175" spans="1:8" ht="15">
      <c r="A175" s="52"/>
      <c r="B175" s="53">
        <v>9</v>
      </c>
      <c r="C175" s="54">
        <v>63.78</v>
      </c>
      <c r="D175" s="55"/>
      <c r="E175" s="56"/>
      <c r="F175" s="56"/>
      <c r="G175" s="56"/>
      <c r="H175" s="57">
        <f t="shared" si="16"/>
        <v>63.78</v>
      </c>
    </row>
    <row r="176" spans="1:8" ht="15">
      <c r="A176" s="52"/>
      <c r="B176" s="53"/>
      <c r="C176" s="54"/>
      <c r="D176" s="55"/>
      <c r="E176" s="56"/>
      <c r="F176" s="56"/>
      <c r="G176" s="56"/>
      <c r="H176" s="57">
        <f t="shared" si="16"/>
        <v>0</v>
      </c>
    </row>
    <row r="177" spans="1:8" ht="15.75" thickBot="1">
      <c r="A177" s="58" t="s">
        <v>44</v>
      </c>
      <c r="B177" s="59"/>
      <c r="C177" s="60">
        <f>C171+C172+C173+C174+C175+C176</f>
        <v>261.19</v>
      </c>
      <c r="D177" s="61">
        <f>(D171+D172+D173+D174+D175+D176)*5</f>
        <v>25</v>
      </c>
      <c r="E177" s="62">
        <f>(E171+E172+E173+E174+E175+E176)*10</f>
        <v>0</v>
      </c>
      <c r="F177" s="62">
        <f>(F171+F172+F173+F174+F175+F176)*10</f>
        <v>0</v>
      </c>
      <c r="G177" s="62">
        <f>(G171+G172+G173+G174+G175+G176)*5</f>
        <v>0</v>
      </c>
      <c r="H177" s="63">
        <f>C177+D177+E177+-F177-G177</f>
        <v>286.19</v>
      </c>
    </row>
    <row r="178" spans="1:8" ht="15.75" thickBot="1">
      <c r="A178" s="64"/>
      <c r="B178" s="65"/>
      <c r="C178" s="66"/>
      <c r="D178" s="67">
        <f>D177/5</f>
        <v>5</v>
      </c>
      <c r="E178" s="68"/>
      <c r="F178" s="68"/>
      <c r="G178" s="68"/>
      <c r="H178" s="69">
        <f>H171+H172+H173+H174+H175+H176</f>
        <v>286.19</v>
      </c>
    </row>
    <row r="179" ht="15.75" thickBot="1"/>
    <row r="180" spans="1:8" ht="15">
      <c r="A180" s="47" t="s">
        <v>36</v>
      </c>
      <c r="B180" s="48" t="s">
        <v>37</v>
      </c>
      <c r="C180" s="49" t="s">
        <v>38</v>
      </c>
      <c r="D180" s="48" t="s">
        <v>9</v>
      </c>
      <c r="E180" s="50" t="s">
        <v>39</v>
      </c>
      <c r="F180" s="50" t="s">
        <v>40</v>
      </c>
      <c r="G180" s="50" t="s">
        <v>41</v>
      </c>
      <c r="H180" s="51" t="s">
        <v>42</v>
      </c>
    </row>
    <row r="181" spans="1:8" ht="15">
      <c r="A181" s="52" t="s">
        <v>61</v>
      </c>
      <c r="B181" s="53">
        <v>1</v>
      </c>
      <c r="C181" s="54">
        <v>42.22</v>
      </c>
      <c r="D181" s="55">
        <v>2</v>
      </c>
      <c r="E181" s="56"/>
      <c r="F181" s="56"/>
      <c r="G181" s="56"/>
      <c r="H181" s="57">
        <f aca="true" t="shared" si="17" ref="H181:H186">C181+D181*5+E181*10+-F181*10-G181*5</f>
        <v>52.22</v>
      </c>
    </row>
    <row r="182" spans="1:8" ht="15">
      <c r="A182" s="52"/>
      <c r="B182" s="53">
        <v>3</v>
      </c>
      <c r="C182" s="54">
        <v>40.57</v>
      </c>
      <c r="D182" s="55">
        <v>1</v>
      </c>
      <c r="E182" s="56"/>
      <c r="F182" s="56"/>
      <c r="G182" s="56"/>
      <c r="H182" s="57">
        <f t="shared" si="17"/>
        <v>45.57</v>
      </c>
    </row>
    <row r="183" spans="1:8" ht="15">
      <c r="A183" s="52"/>
      <c r="B183" s="53">
        <v>5</v>
      </c>
      <c r="C183" s="54">
        <v>54.17</v>
      </c>
      <c r="D183" s="55">
        <v>2</v>
      </c>
      <c r="E183" s="56"/>
      <c r="F183" s="56"/>
      <c r="G183" s="56"/>
      <c r="H183" s="57">
        <f t="shared" si="17"/>
        <v>64.17</v>
      </c>
    </row>
    <row r="184" spans="1:8" ht="15">
      <c r="A184" s="52"/>
      <c r="B184" s="53">
        <v>7</v>
      </c>
      <c r="C184" s="54">
        <v>55.71</v>
      </c>
      <c r="D184" s="55">
        <v>2</v>
      </c>
      <c r="E184" s="56"/>
      <c r="F184" s="56"/>
      <c r="G184" s="56"/>
      <c r="H184" s="57">
        <f t="shared" si="17"/>
        <v>65.71000000000001</v>
      </c>
    </row>
    <row r="185" spans="1:8" ht="15">
      <c r="A185" s="52"/>
      <c r="B185" s="53">
        <v>9</v>
      </c>
      <c r="C185" s="54">
        <v>57.39</v>
      </c>
      <c r="D185" s="55">
        <v>1</v>
      </c>
      <c r="E185" s="56"/>
      <c r="F185" s="56"/>
      <c r="G185" s="56"/>
      <c r="H185" s="57">
        <f t="shared" si="17"/>
        <v>62.39</v>
      </c>
    </row>
    <row r="186" spans="1:8" ht="15">
      <c r="A186" s="52"/>
      <c r="B186" s="53"/>
      <c r="C186" s="54"/>
      <c r="D186" s="55"/>
      <c r="E186" s="56"/>
      <c r="F186" s="56"/>
      <c r="G186" s="56"/>
      <c r="H186" s="57">
        <f t="shared" si="17"/>
        <v>0</v>
      </c>
    </row>
    <row r="187" spans="1:8" ht="15.75" thickBot="1">
      <c r="A187" s="58" t="s">
        <v>44</v>
      </c>
      <c r="B187" s="59"/>
      <c r="C187" s="60">
        <f>C181+C182+C183+C184+C185+C186</f>
        <v>250.06</v>
      </c>
      <c r="D187" s="61">
        <f>(D181+D182+D183+D184+D185+D186)*5</f>
        <v>40</v>
      </c>
      <c r="E187" s="62">
        <f>(E181+E182+E183+E184+E185+E186)*10</f>
        <v>0</v>
      </c>
      <c r="F187" s="62">
        <f>(F181+F182+F183+F184+F185+F186)*10</f>
        <v>0</v>
      </c>
      <c r="G187" s="62">
        <f>(G181+G182+G183+G184+G185+G186)*5</f>
        <v>0</v>
      </c>
      <c r="H187" s="63">
        <f>C187+D187+E187+-F187-G187</f>
        <v>290.06</v>
      </c>
    </row>
    <row r="188" spans="1:8" ht="15.75" thickBot="1">
      <c r="A188" s="64"/>
      <c r="B188" s="65"/>
      <c r="C188" s="66"/>
      <c r="D188" s="67">
        <f>D187/5</f>
        <v>8</v>
      </c>
      <c r="E188" s="68"/>
      <c r="F188" s="68"/>
      <c r="G188" s="68"/>
      <c r="H188" s="69">
        <f>H181+H182+H183+H184+H185+H186</f>
        <v>290.06</v>
      </c>
    </row>
    <row r="189" ht="15.75" thickBot="1"/>
    <row r="190" spans="1:8" ht="15">
      <c r="A190" s="47" t="s">
        <v>36</v>
      </c>
      <c r="B190" s="48" t="s">
        <v>37</v>
      </c>
      <c r="C190" s="49" t="s">
        <v>38</v>
      </c>
      <c r="D190" s="48" t="s">
        <v>9</v>
      </c>
      <c r="E190" s="50" t="s">
        <v>39</v>
      </c>
      <c r="F190" s="50" t="s">
        <v>40</v>
      </c>
      <c r="G190" s="50" t="s">
        <v>41</v>
      </c>
      <c r="H190" s="51" t="s">
        <v>42</v>
      </c>
    </row>
    <row r="191" spans="1:8" ht="15">
      <c r="A191" s="52" t="s">
        <v>62</v>
      </c>
      <c r="B191" s="53">
        <v>1</v>
      </c>
      <c r="C191" s="54">
        <v>47.41</v>
      </c>
      <c r="D191" s="55">
        <v>5</v>
      </c>
      <c r="E191" s="56"/>
      <c r="F191" s="56"/>
      <c r="G191" s="56"/>
      <c r="H191" s="57">
        <f aca="true" t="shared" si="18" ref="H191:H196">C191+D191*5+E191*10+-F191*10-G191*5</f>
        <v>72.41</v>
      </c>
    </row>
    <row r="192" spans="1:8" ht="15">
      <c r="A192" s="52"/>
      <c r="B192" s="53">
        <v>3</v>
      </c>
      <c r="C192" s="54">
        <v>43.78</v>
      </c>
      <c r="D192" s="55">
        <v>4</v>
      </c>
      <c r="E192" s="56"/>
      <c r="F192" s="56"/>
      <c r="G192" s="56"/>
      <c r="H192" s="57">
        <f t="shared" si="18"/>
        <v>63.78</v>
      </c>
    </row>
    <row r="193" spans="1:8" ht="15">
      <c r="A193" s="52"/>
      <c r="B193" s="53">
        <v>5</v>
      </c>
      <c r="C193" s="54">
        <v>50.64</v>
      </c>
      <c r="D193" s="55">
        <v>4</v>
      </c>
      <c r="E193" s="56"/>
      <c r="F193" s="56"/>
      <c r="G193" s="56"/>
      <c r="H193" s="57">
        <f t="shared" si="18"/>
        <v>70.64</v>
      </c>
    </row>
    <row r="194" spans="1:8" ht="15">
      <c r="A194" s="52"/>
      <c r="B194" s="53">
        <v>7</v>
      </c>
      <c r="C194" s="54">
        <v>45.39</v>
      </c>
      <c r="D194" s="55">
        <v>2</v>
      </c>
      <c r="E194" s="56"/>
      <c r="F194" s="56"/>
      <c r="G194" s="56"/>
      <c r="H194" s="57">
        <f t="shared" si="18"/>
        <v>55.39</v>
      </c>
    </row>
    <row r="195" spans="1:8" ht="15">
      <c r="A195" s="52"/>
      <c r="B195" s="53">
        <v>9</v>
      </c>
      <c r="C195" s="54">
        <v>56.26</v>
      </c>
      <c r="D195" s="55"/>
      <c r="E195" s="56"/>
      <c r="F195" s="56"/>
      <c r="G195" s="56"/>
      <c r="H195" s="57">
        <f t="shared" si="18"/>
        <v>56.26</v>
      </c>
    </row>
    <row r="196" spans="1:8" ht="15">
      <c r="A196" s="52"/>
      <c r="B196" s="53"/>
      <c r="C196" s="54"/>
      <c r="D196" s="55"/>
      <c r="E196" s="56"/>
      <c r="F196" s="56"/>
      <c r="G196" s="56"/>
      <c r="H196" s="57">
        <f t="shared" si="18"/>
        <v>0</v>
      </c>
    </row>
    <row r="197" spans="1:8" ht="15.75" thickBot="1">
      <c r="A197" s="58" t="s">
        <v>44</v>
      </c>
      <c r="B197" s="59"/>
      <c r="C197" s="60">
        <f>C191+C192+C193+C194+C195+C196</f>
        <v>243.47999999999996</v>
      </c>
      <c r="D197" s="61">
        <f>(D191+D192+D193+D194+D195+D196)*5</f>
        <v>75</v>
      </c>
      <c r="E197" s="62">
        <f>(E191+E192+E193+E194+E195+E196)*10</f>
        <v>0</v>
      </c>
      <c r="F197" s="62">
        <f>(F191+F192+F193+F194+F195+F196)*10</f>
        <v>0</v>
      </c>
      <c r="G197" s="62">
        <f>(G191+G192+G193+G194+G195+G196)*5</f>
        <v>0</v>
      </c>
      <c r="H197" s="63">
        <f>C197+D197+E197+-F197-G197</f>
        <v>318.47999999999996</v>
      </c>
    </row>
    <row r="198" spans="1:8" ht="15.75" thickBot="1">
      <c r="A198" s="64"/>
      <c r="B198" s="65"/>
      <c r="C198" s="66"/>
      <c r="D198" s="67">
        <f>D197/5</f>
        <v>15</v>
      </c>
      <c r="E198" s="68"/>
      <c r="F198" s="68"/>
      <c r="G198" s="68"/>
      <c r="H198" s="69">
        <f>H191+H192+H193+H194+H195+H196</f>
        <v>318.47999999999996</v>
      </c>
    </row>
    <row r="199" ht="15.75" thickBot="1"/>
    <row r="200" spans="1:8" ht="15">
      <c r="A200" s="47" t="s">
        <v>36</v>
      </c>
      <c r="B200" s="48" t="s">
        <v>37</v>
      </c>
      <c r="C200" s="49" t="s">
        <v>38</v>
      </c>
      <c r="D200" s="48" t="s">
        <v>9</v>
      </c>
      <c r="E200" s="50" t="s">
        <v>39</v>
      </c>
      <c r="F200" s="50" t="s">
        <v>40</v>
      </c>
      <c r="G200" s="50" t="s">
        <v>41</v>
      </c>
      <c r="H200" s="51" t="s">
        <v>42</v>
      </c>
    </row>
    <row r="201" spans="1:8" ht="15">
      <c r="A201" s="52" t="s">
        <v>63</v>
      </c>
      <c r="B201" s="53">
        <v>1</v>
      </c>
      <c r="C201" s="54">
        <v>49.6</v>
      </c>
      <c r="D201" s="55">
        <v>1</v>
      </c>
      <c r="E201" s="56"/>
      <c r="F201" s="56"/>
      <c r="G201" s="56"/>
      <c r="H201" s="57">
        <f aca="true" t="shared" si="19" ref="H201:H206">C201+D201*5+E201*10+-F201*10-G201*5</f>
        <v>54.6</v>
      </c>
    </row>
    <row r="202" spans="1:8" ht="15">
      <c r="A202" s="52"/>
      <c r="B202" s="53">
        <v>3</v>
      </c>
      <c r="C202" s="54">
        <v>58.57</v>
      </c>
      <c r="D202" s="55">
        <v>5</v>
      </c>
      <c r="E202" s="56"/>
      <c r="F202" s="56"/>
      <c r="G202" s="56"/>
      <c r="H202" s="57">
        <f t="shared" si="19"/>
        <v>83.57</v>
      </c>
    </row>
    <row r="203" spans="1:8" ht="15">
      <c r="A203" s="52"/>
      <c r="B203" s="53">
        <v>5</v>
      </c>
      <c r="C203" s="54">
        <v>68.78</v>
      </c>
      <c r="D203" s="55">
        <v>2</v>
      </c>
      <c r="E203" s="56"/>
      <c r="F203" s="56"/>
      <c r="G203" s="56"/>
      <c r="H203" s="57">
        <f t="shared" si="19"/>
        <v>78.78</v>
      </c>
    </row>
    <row r="204" spans="1:8" ht="15">
      <c r="A204" s="52"/>
      <c r="B204" s="53">
        <v>7</v>
      </c>
      <c r="C204" s="54">
        <v>39.76</v>
      </c>
      <c r="D204" s="55">
        <v>1</v>
      </c>
      <c r="E204" s="56"/>
      <c r="F204" s="56"/>
      <c r="G204" s="56"/>
      <c r="H204" s="57">
        <f t="shared" si="19"/>
        <v>44.76</v>
      </c>
    </row>
    <row r="205" spans="1:8" ht="15">
      <c r="A205" s="52"/>
      <c r="B205" s="53">
        <v>9</v>
      </c>
      <c r="C205" s="54">
        <v>66.03</v>
      </c>
      <c r="D205" s="55">
        <v>3</v>
      </c>
      <c r="E205" s="56"/>
      <c r="F205" s="56"/>
      <c r="G205" s="56"/>
      <c r="H205" s="57">
        <f t="shared" si="19"/>
        <v>81.03</v>
      </c>
    </row>
    <row r="206" spans="1:8" ht="15">
      <c r="A206" s="52"/>
      <c r="B206" s="53"/>
      <c r="C206" s="54"/>
      <c r="D206" s="55"/>
      <c r="E206" s="56"/>
      <c r="F206" s="56"/>
      <c r="G206" s="56"/>
      <c r="H206" s="57">
        <f t="shared" si="19"/>
        <v>0</v>
      </c>
    </row>
    <row r="207" spans="1:8" ht="15.75" thickBot="1">
      <c r="A207" s="58" t="s">
        <v>44</v>
      </c>
      <c r="B207" s="59"/>
      <c r="C207" s="60">
        <f>C201+C202+C203+C204+C205+C206</f>
        <v>282.74</v>
      </c>
      <c r="D207" s="61">
        <f>(D201+D202+D203+D204+D205+D206)*5</f>
        <v>60</v>
      </c>
      <c r="E207" s="62">
        <f>(E201+E202+E203+E204+E205+E206)*10</f>
        <v>0</v>
      </c>
      <c r="F207" s="62">
        <f>(F201+F202+F203+F204+F205+F206)*10</f>
        <v>0</v>
      </c>
      <c r="G207" s="62">
        <f>(G201+G202+G203+G204+G205+G206)*5</f>
        <v>0</v>
      </c>
      <c r="H207" s="63">
        <f>C207+D207+E207+-F207-G207</f>
        <v>342.74</v>
      </c>
    </row>
    <row r="208" spans="1:8" ht="15.75" thickBot="1">
      <c r="A208" s="64"/>
      <c r="B208" s="65"/>
      <c r="C208" s="66"/>
      <c r="D208" s="67">
        <f>D207/5</f>
        <v>12</v>
      </c>
      <c r="E208" s="68"/>
      <c r="F208" s="68"/>
      <c r="G208" s="68"/>
      <c r="H208" s="69">
        <f>H201+H202+H203+H204+H205+H206</f>
        <v>342.74</v>
      </c>
    </row>
    <row r="209" ht="15.75" thickBot="1"/>
    <row r="210" spans="1:8" ht="15">
      <c r="A210" s="47" t="s">
        <v>36</v>
      </c>
      <c r="B210" s="48" t="s">
        <v>37</v>
      </c>
      <c r="C210" s="49" t="s">
        <v>38</v>
      </c>
      <c r="D210" s="48" t="s">
        <v>9</v>
      </c>
      <c r="E210" s="50" t="s">
        <v>39</v>
      </c>
      <c r="F210" s="50" t="s">
        <v>40</v>
      </c>
      <c r="G210" s="50" t="s">
        <v>41</v>
      </c>
      <c r="H210" s="51" t="s">
        <v>42</v>
      </c>
    </row>
    <row r="211" spans="1:8" ht="15">
      <c r="A211" s="52" t="s">
        <v>64</v>
      </c>
      <c r="B211" s="53">
        <v>1</v>
      </c>
      <c r="C211" s="54">
        <v>53.52</v>
      </c>
      <c r="D211" s="55">
        <v>2</v>
      </c>
      <c r="E211" s="56">
        <v>1</v>
      </c>
      <c r="F211" s="56"/>
      <c r="G211" s="56"/>
      <c r="H211" s="57">
        <f aca="true" t="shared" si="20" ref="H211:H216">C211+D211*5+E211*10+-F211*10-G211*5</f>
        <v>73.52000000000001</v>
      </c>
    </row>
    <row r="212" spans="1:8" ht="15">
      <c r="A212" s="52"/>
      <c r="B212" s="53">
        <v>3</v>
      </c>
      <c r="C212" s="54">
        <v>48.95</v>
      </c>
      <c r="D212" s="55">
        <v>1</v>
      </c>
      <c r="E212" s="56"/>
      <c r="F212" s="56"/>
      <c r="G212" s="56"/>
      <c r="H212" s="57">
        <f t="shared" si="20"/>
        <v>53.95</v>
      </c>
    </row>
    <row r="213" spans="1:8" ht="15">
      <c r="A213" s="52"/>
      <c r="B213" s="53">
        <v>5</v>
      </c>
      <c r="C213" s="54">
        <v>77.8</v>
      </c>
      <c r="D213" s="55"/>
      <c r="E213" s="56"/>
      <c r="F213" s="56"/>
      <c r="G213" s="56"/>
      <c r="H213" s="57">
        <f t="shared" si="20"/>
        <v>77.8</v>
      </c>
    </row>
    <row r="214" spans="1:8" ht="15">
      <c r="A214" s="52"/>
      <c r="B214" s="53">
        <v>7</v>
      </c>
      <c r="C214" s="54">
        <v>61.81</v>
      </c>
      <c r="D214" s="55">
        <v>5</v>
      </c>
      <c r="E214" s="56">
        <v>1</v>
      </c>
      <c r="F214" s="56"/>
      <c r="G214" s="56"/>
      <c r="H214" s="57">
        <f t="shared" si="20"/>
        <v>96.81</v>
      </c>
    </row>
    <row r="215" spans="1:8" ht="15">
      <c r="A215" s="52"/>
      <c r="B215" s="53">
        <v>9</v>
      </c>
      <c r="C215" s="54">
        <v>103.49</v>
      </c>
      <c r="D215" s="55">
        <v>3</v>
      </c>
      <c r="E215" s="56"/>
      <c r="F215" s="56"/>
      <c r="G215" s="56"/>
      <c r="H215" s="57">
        <f t="shared" si="20"/>
        <v>118.49</v>
      </c>
    </row>
    <row r="216" spans="1:8" ht="15">
      <c r="A216" s="52"/>
      <c r="B216" s="53"/>
      <c r="C216" s="54"/>
      <c r="D216" s="55"/>
      <c r="E216" s="56"/>
      <c r="F216" s="56"/>
      <c r="G216" s="56"/>
      <c r="H216" s="57">
        <f t="shared" si="20"/>
        <v>0</v>
      </c>
    </row>
    <row r="217" spans="1:8" ht="15.75" thickBot="1">
      <c r="A217" s="58" t="s">
        <v>44</v>
      </c>
      <c r="B217" s="59"/>
      <c r="C217" s="60">
        <f>C211+C212+C213+C214+C215+C216</f>
        <v>345.57</v>
      </c>
      <c r="D217" s="61">
        <f>(D211+D212+D213+D214+D215+D216)*5</f>
        <v>55</v>
      </c>
      <c r="E217" s="62">
        <f>(E211+E212+E213+E214+E215+E216)*10</f>
        <v>20</v>
      </c>
      <c r="F217" s="62">
        <f>(F211+F212+F213+F214+F215+F216)*10</f>
        <v>0</v>
      </c>
      <c r="G217" s="62">
        <f>(G211+G212+G213+G214+G215+G216)*5</f>
        <v>0</v>
      </c>
      <c r="H217" s="63">
        <f>C217+D217+E217+-F217-G217</f>
        <v>420.57</v>
      </c>
    </row>
    <row r="218" spans="1:8" ht="15.75" thickBot="1">
      <c r="A218" s="64"/>
      <c r="B218" s="65"/>
      <c r="C218" s="66"/>
      <c r="D218" s="67">
        <f>D217/5</f>
        <v>11</v>
      </c>
      <c r="E218" s="68"/>
      <c r="F218" s="68"/>
      <c r="G218" s="68"/>
      <c r="H218" s="69">
        <f>H211+H212+H213+H214+H215+H216</f>
        <v>420.57000000000005</v>
      </c>
    </row>
    <row r="219" ht="15.75" thickBot="1"/>
    <row r="220" spans="1:8" ht="15">
      <c r="A220" s="47" t="s">
        <v>36</v>
      </c>
      <c r="B220" s="48" t="s">
        <v>37</v>
      </c>
      <c r="C220" s="49" t="s">
        <v>38</v>
      </c>
      <c r="D220" s="48" t="s">
        <v>9</v>
      </c>
      <c r="E220" s="50" t="s">
        <v>39</v>
      </c>
      <c r="F220" s="50" t="s">
        <v>40</v>
      </c>
      <c r="G220" s="50" t="s">
        <v>41</v>
      </c>
      <c r="H220" s="51" t="s">
        <v>42</v>
      </c>
    </row>
    <row r="221" spans="1:8" ht="15">
      <c r="A221" s="52" t="s">
        <v>65</v>
      </c>
      <c r="B221" s="53">
        <v>1</v>
      </c>
      <c r="C221" s="54">
        <v>68.04</v>
      </c>
      <c r="D221" s="55">
        <v>5</v>
      </c>
      <c r="E221" s="56"/>
      <c r="F221" s="56"/>
      <c r="G221" s="56"/>
      <c r="H221" s="57">
        <f aca="true" t="shared" si="21" ref="H221:H226">C221+D221*5+E221*10+-F221*10-G221*5</f>
        <v>93.04</v>
      </c>
    </row>
    <row r="222" spans="1:8" ht="15">
      <c r="A222" s="52"/>
      <c r="B222" s="53">
        <v>3</v>
      </c>
      <c r="C222" s="54">
        <v>65.21</v>
      </c>
      <c r="D222" s="55">
        <v>5</v>
      </c>
      <c r="E222" s="56"/>
      <c r="F222" s="56"/>
      <c r="G222" s="56"/>
      <c r="H222" s="57">
        <f t="shared" si="21"/>
        <v>90.21</v>
      </c>
    </row>
    <row r="223" spans="1:8" ht="15">
      <c r="A223" s="52"/>
      <c r="B223" s="53">
        <v>5</v>
      </c>
      <c r="C223" s="54">
        <v>70.34</v>
      </c>
      <c r="D223" s="55">
        <v>4</v>
      </c>
      <c r="E223" s="56"/>
      <c r="F223" s="56"/>
      <c r="G223" s="56"/>
      <c r="H223" s="57">
        <f t="shared" si="21"/>
        <v>90.34</v>
      </c>
    </row>
    <row r="224" spans="1:8" ht="15">
      <c r="A224" s="52"/>
      <c r="B224" s="53">
        <v>7</v>
      </c>
      <c r="C224" s="54">
        <v>51.89</v>
      </c>
      <c r="D224" s="55">
        <v>1</v>
      </c>
      <c r="E224" s="56"/>
      <c r="F224" s="56"/>
      <c r="G224" s="56"/>
      <c r="H224" s="57">
        <f t="shared" si="21"/>
        <v>56.89</v>
      </c>
    </row>
    <row r="225" spans="1:8" ht="15">
      <c r="A225" s="52"/>
      <c r="B225" s="53">
        <v>9</v>
      </c>
      <c r="C225" s="54">
        <v>74.88</v>
      </c>
      <c r="D225" s="55">
        <v>4</v>
      </c>
      <c r="E225" s="56"/>
      <c r="F225" s="56"/>
      <c r="G225" s="56"/>
      <c r="H225" s="57">
        <f t="shared" si="21"/>
        <v>94.88</v>
      </c>
    </row>
    <row r="226" spans="1:8" ht="15">
      <c r="A226" s="52"/>
      <c r="B226" s="53"/>
      <c r="C226" s="54"/>
      <c r="D226" s="55"/>
      <c r="E226" s="56"/>
      <c r="F226" s="56"/>
      <c r="G226" s="56"/>
      <c r="H226" s="57">
        <f t="shared" si="21"/>
        <v>0</v>
      </c>
    </row>
    <row r="227" spans="1:8" ht="15.75" thickBot="1">
      <c r="A227" s="58" t="s">
        <v>44</v>
      </c>
      <c r="B227" s="59"/>
      <c r="C227" s="60">
        <f>C221+C222+C223+C224+C225+C226</f>
        <v>330.36</v>
      </c>
      <c r="D227" s="61">
        <f>(D221+D222+D223+D224+D225+D226)*5</f>
        <v>95</v>
      </c>
      <c r="E227" s="62">
        <f>(E221+E222+E223+E224+E225+E226)*10</f>
        <v>0</v>
      </c>
      <c r="F227" s="62">
        <f>(F221+F222+F223+F224+F225+F226)*10</f>
        <v>0</v>
      </c>
      <c r="G227" s="62">
        <f>(G221+G222+G223+G224+G225+G226)*5</f>
        <v>0</v>
      </c>
      <c r="H227" s="63">
        <f>C227+D227+E227+-F227-G227</f>
        <v>425.36</v>
      </c>
    </row>
    <row r="228" spans="1:8" ht="15.75" thickBot="1">
      <c r="A228" s="64"/>
      <c r="B228" s="65"/>
      <c r="C228" s="66"/>
      <c r="D228" s="67">
        <f>D227/5</f>
        <v>19</v>
      </c>
      <c r="E228" s="68"/>
      <c r="F228" s="68"/>
      <c r="G228" s="68"/>
      <c r="H228" s="69">
        <f>H221+H222+H223+H224+H225+H226</f>
        <v>425.36</v>
      </c>
    </row>
    <row r="229" ht="15.75" thickBot="1"/>
    <row r="230" spans="1:8" ht="15">
      <c r="A230" s="47" t="s">
        <v>36</v>
      </c>
      <c r="B230" s="48" t="s">
        <v>37</v>
      </c>
      <c r="C230" s="49" t="s">
        <v>38</v>
      </c>
      <c r="D230" s="48" t="s">
        <v>9</v>
      </c>
      <c r="E230" s="50" t="s">
        <v>39</v>
      </c>
      <c r="F230" s="50" t="s">
        <v>40</v>
      </c>
      <c r="G230" s="50" t="s">
        <v>41</v>
      </c>
      <c r="H230" s="51" t="s">
        <v>42</v>
      </c>
    </row>
    <row r="231" spans="1:8" ht="15">
      <c r="A231" s="52" t="s">
        <v>66</v>
      </c>
      <c r="B231" s="53">
        <v>1</v>
      </c>
      <c r="C231" s="54">
        <v>65.98</v>
      </c>
      <c r="D231" s="55">
        <v>4</v>
      </c>
      <c r="E231" s="56"/>
      <c r="F231" s="56"/>
      <c r="G231" s="56"/>
      <c r="H231" s="57">
        <f aca="true" t="shared" si="22" ref="H231:H236">C231+D231*5+E231*10+-F231*10-G231*5</f>
        <v>85.98</v>
      </c>
    </row>
    <row r="232" spans="1:8" ht="15">
      <c r="A232" s="52"/>
      <c r="B232" s="53">
        <v>3</v>
      </c>
      <c r="C232" s="54">
        <v>52.17</v>
      </c>
      <c r="D232" s="55">
        <v>2</v>
      </c>
      <c r="E232" s="56"/>
      <c r="F232" s="56"/>
      <c r="G232" s="56"/>
      <c r="H232" s="57">
        <f t="shared" si="22"/>
        <v>62.17</v>
      </c>
    </row>
    <row r="233" spans="1:8" ht="15">
      <c r="A233" s="52"/>
      <c r="B233" s="53">
        <v>5</v>
      </c>
      <c r="C233" s="54">
        <v>121.9</v>
      </c>
      <c r="D233" s="55">
        <v>5</v>
      </c>
      <c r="E233" s="56"/>
      <c r="F233" s="56"/>
      <c r="G233" s="56"/>
      <c r="H233" s="57">
        <f t="shared" si="22"/>
        <v>146.9</v>
      </c>
    </row>
    <row r="234" spans="1:8" ht="15">
      <c r="A234" s="52"/>
      <c r="B234" s="53">
        <v>7</v>
      </c>
      <c r="C234" s="54">
        <v>79.72</v>
      </c>
      <c r="D234" s="55">
        <v>2</v>
      </c>
      <c r="E234" s="56"/>
      <c r="F234" s="56"/>
      <c r="G234" s="56"/>
      <c r="H234" s="57">
        <f t="shared" si="22"/>
        <v>89.72</v>
      </c>
    </row>
    <row r="235" spans="1:8" ht="15">
      <c r="A235" s="52"/>
      <c r="B235" s="53">
        <v>9</v>
      </c>
      <c r="C235" s="54">
        <v>89.89</v>
      </c>
      <c r="D235" s="55">
        <v>1</v>
      </c>
      <c r="E235" s="56"/>
      <c r="F235" s="56"/>
      <c r="G235" s="56"/>
      <c r="H235" s="57">
        <f t="shared" si="22"/>
        <v>94.89</v>
      </c>
    </row>
    <row r="236" spans="1:8" ht="15">
      <c r="A236" s="52"/>
      <c r="B236" s="53"/>
      <c r="C236" s="54"/>
      <c r="D236" s="55"/>
      <c r="E236" s="56"/>
      <c r="F236" s="56"/>
      <c r="G236" s="56"/>
      <c r="H236" s="57">
        <f t="shared" si="22"/>
        <v>0</v>
      </c>
    </row>
    <row r="237" spans="1:8" ht="15.75" thickBot="1">
      <c r="A237" s="58" t="s">
        <v>44</v>
      </c>
      <c r="B237" s="59"/>
      <c r="C237" s="60">
        <f>C231+C232+C233+C234+C235+C236</f>
        <v>409.65999999999997</v>
      </c>
      <c r="D237" s="61">
        <f>(D231+D232+D233+D234+D235+D236)*5</f>
        <v>70</v>
      </c>
      <c r="E237" s="62">
        <f>(E231+E232+E233+E234+E235+E236)*10</f>
        <v>0</v>
      </c>
      <c r="F237" s="62">
        <f>(F231+F232+F233+F234+F235+F236)*10</f>
        <v>0</v>
      </c>
      <c r="G237" s="62">
        <f>(G231+G232+G233+G234+G235+G236)*5</f>
        <v>0</v>
      </c>
      <c r="H237" s="63">
        <f>C237+D237+E237+-F237-G237</f>
        <v>479.65999999999997</v>
      </c>
    </row>
    <row r="238" spans="1:8" ht="15.75" thickBot="1">
      <c r="A238" s="64"/>
      <c r="B238" s="65"/>
      <c r="C238" s="66"/>
      <c r="D238" s="67">
        <f>D237/5</f>
        <v>14</v>
      </c>
      <c r="E238" s="68"/>
      <c r="F238" s="68"/>
      <c r="G238" s="68"/>
      <c r="H238" s="69">
        <f>H231+H232+H233+H234+H235+H236</f>
        <v>479.65999999999997</v>
      </c>
    </row>
    <row r="240" spans="1:8" ht="15">
      <c r="A240" s="1"/>
      <c r="B240" s="1"/>
      <c r="C240" s="1"/>
      <c r="D240" s="1"/>
      <c r="E240" s="1"/>
      <c r="F240" s="1"/>
      <c r="G240" s="1"/>
      <c r="H240" s="1"/>
    </row>
    <row r="241" ht="18.75" thickBot="1">
      <c r="A241" s="9" t="s">
        <v>22</v>
      </c>
    </row>
    <row r="242" spans="1:8" ht="15">
      <c r="A242" s="47" t="s">
        <v>36</v>
      </c>
      <c r="B242" s="48" t="s">
        <v>37</v>
      </c>
      <c r="C242" s="49" t="s">
        <v>38</v>
      </c>
      <c r="D242" s="48" t="s">
        <v>9</v>
      </c>
      <c r="E242" s="50" t="s">
        <v>39</v>
      </c>
      <c r="F242" s="50" t="s">
        <v>40</v>
      </c>
      <c r="G242" s="50" t="s">
        <v>41</v>
      </c>
      <c r="H242" s="51" t="s">
        <v>42</v>
      </c>
    </row>
    <row r="243" spans="1:8" ht="15">
      <c r="A243" s="52" t="s">
        <v>67</v>
      </c>
      <c r="B243" s="53">
        <v>1</v>
      </c>
      <c r="C243" s="54">
        <v>37.99</v>
      </c>
      <c r="D243" s="55">
        <v>1</v>
      </c>
      <c r="E243" s="56"/>
      <c r="F243" s="56"/>
      <c r="G243" s="56"/>
      <c r="H243" s="57">
        <f aca="true" t="shared" si="23" ref="H243:H248">C243+D243*5+E243*10+-F243*10-G243*5</f>
        <v>42.99</v>
      </c>
    </row>
    <row r="244" spans="1:8" ht="15">
      <c r="A244" s="52"/>
      <c r="B244" s="53">
        <v>3</v>
      </c>
      <c r="C244" s="54">
        <v>34.4</v>
      </c>
      <c r="D244" s="55"/>
      <c r="E244" s="56"/>
      <c r="F244" s="56"/>
      <c r="G244" s="56"/>
      <c r="H244" s="57">
        <f t="shared" si="23"/>
        <v>34.4</v>
      </c>
    </row>
    <row r="245" spans="1:8" ht="15">
      <c r="A245" s="52"/>
      <c r="B245" s="53">
        <v>5</v>
      </c>
      <c r="C245" s="54">
        <v>46.14</v>
      </c>
      <c r="D245" s="55"/>
      <c r="E245" s="56"/>
      <c r="F245" s="56"/>
      <c r="G245" s="56"/>
      <c r="H245" s="57">
        <f t="shared" si="23"/>
        <v>46.14</v>
      </c>
    </row>
    <row r="246" spans="1:8" ht="15">
      <c r="A246" s="52"/>
      <c r="B246" s="53">
        <v>7</v>
      </c>
      <c r="C246" s="54">
        <v>35.25</v>
      </c>
      <c r="D246" s="55">
        <v>2</v>
      </c>
      <c r="E246" s="56"/>
      <c r="F246" s="56"/>
      <c r="G246" s="56"/>
      <c r="H246" s="57">
        <f t="shared" si="23"/>
        <v>45.25</v>
      </c>
    </row>
    <row r="247" spans="1:8" ht="15">
      <c r="A247" s="52"/>
      <c r="B247" s="53">
        <v>9</v>
      </c>
      <c r="C247" s="54">
        <v>51.59</v>
      </c>
      <c r="D247" s="55">
        <v>1</v>
      </c>
      <c r="E247" s="56"/>
      <c r="F247" s="56"/>
      <c r="G247" s="56"/>
      <c r="H247" s="57">
        <f t="shared" si="23"/>
        <v>56.59</v>
      </c>
    </row>
    <row r="248" spans="1:8" ht="15">
      <c r="A248" s="52"/>
      <c r="B248" s="53"/>
      <c r="C248" s="54"/>
      <c r="D248" s="55"/>
      <c r="E248" s="56"/>
      <c r="F248" s="56"/>
      <c r="G248" s="56"/>
      <c r="H248" s="57">
        <f t="shared" si="23"/>
        <v>0</v>
      </c>
    </row>
    <row r="249" spans="1:8" ht="15.75" thickBot="1">
      <c r="A249" s="58" t="s">
        <v>44</v>
      </c>
      <c r="B249" s="59"/>
      <c r="C249" s="60">
        <f>C243+C244+C245+C246+C247+C248</f>
        <v>205.37</v>
      </c>
      <c r="D249" s="61">
        <f>(D243+D244+D245+D246+D247+D248)*5</f>
        <v>20</v>
      </c>
      <c r="E249" s="62">
        <f>(E243+E244+E245+E246+E247+E248)*10</f>
        <v>0</v>
      </c>
      <c r="F249" s="62">
        <f>(F243+F244+F245+F246+F247+F248)*10</f>
        <v>0</v>
      </c>
      <c r="G249" s="62">
        <f>(G243+G244+G245+G246+G247+G248)*5</f>
        <v>0</v>
      </c>
      <c r="H249" s="63">
        <f>C249+D249+E249+-F249-G249</f>
        <v>225.37</v>
      </c>
    </row>
    <row r="250" spans="1:8" ht="15.75" thickBot="1">
      <c r="A250" s="64"/>
      <c r="B250" s="65"/>
      <c r="C250" s="66"/>
      <c r="D250" s="67">
        <f>D249/5</f>
        <v>4</v>
      </c>
      <c r="E250" s="68"/>
      <c r="F250" s="68"/>
      <c r="G250" s="68"/>
      <c r="H250" s="69">
        <f>H243+H244+H245+H246+H247+H248</f>
        <v>225.37</v>
      </c>
    </row>
    <row r="251" spans="1:8" ht="15.75" thickBot="1">
      <c r="A251" s="70"/>
      <c r="B251" s="5"/>
      <c r="C251" s="4"/>
      <c r="D251" s="5"/>
      <c r="E251" s="3"/>
      <c r="F251" s="3"/>
      <c r="G251" s="3"/>
      <c r="H251" s="4"/>
    </row>
    <row r="252" spans="1:8" ht="15">
      <c r="A252" s="47" t="s">
        <v>36</v>
      </c>
      <c r="B252" s="48" t="s">
        <v>37</v>
      </c>
      <c r="C252" s="49" t="s">
        <v>38</v>
      </c>
      <c r="D252" s="48" t="s">
        <v>9</v>
      </c>
      <c r="E252" s="50" t="s">
        <v>39</v>
      </c>
      <c r="F252" s="50" t="s">
        <v>40</v>
      </c>
      <c r="G252" s="50" t="s">
        <v>41</v>
      </c>
      <c r="H252" s="51" t="s">
        <v>42</v>
      </c>
    </row>
    <row r="253" spans="1:8" ht="15">
      <c r="A253" s="52" t="s">
        <v>68</v>
      </c>
      <c r="B253" s="53">
        <v>1</v>
      </c>
      <c r="C253" s="54">
        <v>42.07</v>
      </c>
      <c r="D253" s="55">
        <v>2</v>
      </c>
      <c r="E253" s="56"/>
      <c r="F253" s="56"/>
      <c r="G253" s="56"/>
      <c r="H253" s="57">
        <f aca="true" t="shared" si="24" ref="H253:H258">C253+D253*5+E253*10+-F253*10-G253*5</f>
        <v>52.07</v>
      </c>
    </row>
    <row r="254" spans="1:8" ht="15">
      <c r="A254" s="52"/>
      <c r="B254" s="53">
        <v>3</v>
      </c>
      <c r="C254" s="54">
        <v>34.55</v>
      </c>
      <c r="D254" s="55"/>
      <c r="E254" s="56"/>
      <c r="F254" s="56"/>
      <c r="G254" s="56"/>
      <c r="H254" s="57">
        <f t="shared" si="24"/>
        <v>34.55</v>
      </c>
    </row>
    <row r="255" spans="1:8" ht="15">
      <c r="A255" s="52"/>
      <c r="B255" s="53">
        <v>5</v>
      </c>
      <c r="C255" s="54">
        <v>49.31</v>
      </c>
      <c r="D255" s="55"/>
      <c r="E255" s="56"/>
      <c r="F255" s="56"/>
      <c r="G255" s="56"/>
      <c r="H255" s="57">
        <f t="shared" si="24"/>
        <v>49.31</v>
      </c>
    </row>
    <row r="256" spans="1:8" ht="15">
      <c r="A256" s="52"/>
      <c r="B256" s="53">
        <v>7</v>
      </c>
      <c r="C256" s="54">
        <v>34.23</v>
      </c>
      <c r="D256" s="55"/>
      <c r="E256" s="56"/>
      <c r="F256" s="56"/>
      <c r="G256" s="56"/>
      <c r="H256" s="57">
        <f t="shared" si="24"/>
        <v>34.23</v>
      </c>
    </row>
    <row r="257" spans="1:8" ht="15">
      <c r="A257" s="52"/>
      <c r="B257" s="53">
        <v>9</v>
      </c>
      <c r="C257" s="54">
        <v>55.58</v>
      </c>
      <c r="D257" s="55"/>
      <c r="E257" s="56"/>
      <c r="F257" s="56"/>
      <c r="G257" s="56"/>
      <c r="H257" s="57">
        <f t="shared" si="24"/>
        <v>55.58</v>
      </c>
    </row>
    <row r="258" spans="1:8" ht="15">
      <c r="A258" s="52"/>
      <c r="B258" s="53"/>
      <c r="C258" s="54"/>
      <c r="D258" s="55"/>
      <c r="E258" s="56"/>
      <c r="F258" s="56"/>
      <c r="G258" s="56"/>
      <c r="H258" s="57">
        <f t="shared" si="24"/>
        <v>0</v>
      </c>
    </row>
    <row r="259" spans="1:8" ht="15.75" thickBot="1">
      <c r="A259" s="58" t="s">
        <v>44</v>
      </c>
      <c r="B259" s="59"/>
      <c r="C259" s="60">
        <f>C253+C254+C255+C256+C257+C258</f>
        <v>215.74</v>
      </c>
      <c r="D259" s="61">
        <f>(D253+D254+D255+D256+D257+D258)*5</f>
        <v>10</v>
      </c>
      <c r="E259" s="62">
        <f>(E253+E254+E255+E256+E257+E258)*10</f>
        <v>0</v>
      </c>
      <c r="F259" s="62">
        <f>(F253+F254+F255+F256+F257+F258)*10</f>
        <v>0</v>
      </c>
      <c r="G259" s="62">
        <f>(G253+G254+G255+G256+G257+G258)*5</f>
        <v>0</v>
      </c>
      <c r="H259" s="63">
        <f>C259+D259+E259+-F259-G259</f>
        <v>225.74</v>
      </c>
    </row>
    <row r="260" spans="1:8" ht="15.75" thickBot="1">
      <c r="A260" s="64"/>
      <c r="B260" s="65"/>
      <c r="C260" s="66"/>
      <c r="D260" s="67">
        <f>D259/5</f>
        <v>2</v>
      </c>
      <c r="E260" s="68"/>
      <c r="F260" s="68"/>
      <c r="G260" s="68"/>
      <c r="H260" s="69">
        <f>H253+H254+H255+H256+H257+H258</f>
        <v>225.74</v>
      </c>
    </row>
    <row r="261" spans="1:8" ht="15.75" thickBot="1">
      <c r="A261" s="70"/>
      <c r="B261" s="5"/>
      <c r="C261" s="4"/>
      <c r="D261" s="5"/>
      <c r="E261" s="3"/>
      <c r="F261" s="3"/>
      <c r="G261" s="3"/>
      <c r="H261" s="4"/>
    </row>
    <row r="262" spans="1:8" ht="15">
      <c r="A262" s="47" t="s">
        <v>36</v>
      </c>
      <c r="B262" s="48" t="s">
        <v>37</v>
      </c>
      <c r="C262" s="49" t="s">
        <v>38</v>
      </c>
      <c r="D262" s="48" t="s">
        <v>9</v>
      </c>
      <c r="E262" s="50" t="s">
        <v>39</v>
      </c>
      <c r="F262" s="50" t="s">
        <v>40</v>
      </c>
      <c r="G262" s="50" t="s">
        <v>41</v>
      </c>
      <c r="H262" s="51" t="s">
        <v>42</v>
      </c>
    </row>
    <row r="263" spans="1:8" ht="15">
      <c r="A263" s="52" t="s">
        <v>69</v>
      </c>
      <c r="B263" s="53">
        <v>1</v>
      </c>
      <c r="C263" s="54">
        <v>37.79</v>
      </c>
      <c r="D263" s="55">
        <v>1</v>
      </c>
      <c r="E263" s="56"/>
      <c r="F263" s="56"/>
      <c r="G263" s="56"/>
      <c r="H263" s="57">
        <f aca="true" t="shared" si="25" ref="H263:H268">C263+D263*5+E263*10+-F263*10-G263*5</f>
        <v>42.79</v>
      </c>
    </row>
    <row r="264" spans="1:8" ht="15">
      <c r="A264" s="52"/>
      <c r="B264" s="53">
        <v>3</v>
      </c>
      <c r="C264" s="54">
        <v>34.09</v>
      </c>
      <c r="D264" s="55">
        <v>2</v>
      </c>
      <c r="E264" s="56"/>
      <c r="F264" s="56"/>
      <c r="G264" s="56"/>
      <c r="H264" s="57">
        <f t="shared" si="25"/>
        <v>44.09</v>
      </c>
    </row>
    <row r="265" spans="1:8" ht="15">
      <c r="A265" s="52"/>
      <c r="B265" s="53">
        <v>5</v>
      </c>
      <c r="C265" s="54">
        <v>44.55</v>
      </c>
      <c r="D265" s="55">
        <v>3</v>
      </c>
      <c r="E265" s="56"/>
      <c r="F265" s="56"/>
      <c r="G265" s="56"/>
      <c r="H265" s="57">
        <f t="shared" si="25"/>
        <v>59.55</v>
      </c>
    </row>
    <row r="266" spans="1:8" ht="15">
      <c r="A266" s="52"/>
      <c r="B266" s="53">
        <v>7</v>
      </c>
      <c r="C266" s="54">
        <v>46.26</v>
      </c>
      <c r="D266" s="55"/>
      <c r="E266" s="56"/>
      <c r="F266" s="56"/>
      <c r="G266" s="56"/>
      <c r="H266" s="57">
        <f t="shared" si="25"/>
        <v>46.26</v>
      </c>
    </row>
    <row r="267" spans="1:8" ht="15">
      <c r="A267" s="52"/>
      <c r="B267" s="53">
        <v>9</v>
      </c>
      <c r="C267" s="54">
        <v>43.12</v>
      </c>
      <c r="D267" s="55"/>
      <c r="E267" s="56"/>
      <c r="F267" s="56"/>
      <c r="G267" s="56"/>
      <c r="H267" s="57">
        <f t="shared" si="25"/>
        <v>43.12</v>
      </c>
    </row>
    <row r="268" spans="1:8" ht="15">
      <c r="A268" s="52"/>
      <c r="B268" s="53"/>
      <c r="C268" s="54"/>
      <c r="D268" s="55"/>
      <c r="E268" s="56"/>
      <c r="F268" s="56"/>
      <c r="G268" s="56"/>
      <c r="H268" s="57">
        <f t="shared" si="25"/>
        <v>0</v>
      </c>
    </row>
    <row r="269" spans="1:8" ht="15.75" thickBot="1">
      <c r="A269" s="58" t="s">
        <v>44</v>
      </c>
      <c r="B269" s="59"/>
      <c r="C269" s="60">
        <f>C263+C264+C265+C266+C267+C268</f>
        <v>205.81</v>
      </c>
      <c r="D269" s="61">
        <f>(D263+D264+D265+D266+D267+D268)*5</f>
        <v>30</v>
      </c>
      <c r="E269" s="62">
        <f>(E263+E264+E265+E266+E267+E268)*10</f>
        <v>0</v>
      </c>
      <c r="F269" s="62">
        <f>(F263+F264+F265+F266+F267+F268)*10</f>
        <v>0</v>
      </c>
      <c r="G269" s="62">
        <f>(G263+G264+G265+G266+G267+G268)*5</f>
        <v>0</v>
      </c>
      <c r="H269" s="63">
        <f>C269+D269+E269+-F269-G269</f>
        <v>235.81</v>
      </c>
    </row>
    <row r="270" spans="1:8" ht="15.75" thickBot="1">
      <c r="A270" s="64"/>
      <c r="B270" s="65"/>
      <c r="C270" s="66"/>
      <c r="D270" s="67">
        <f>D269/5</f>
        <v>6</v>
      </c>
      <c r="E270" s="68"/>
      <c r="F270" s="68"/>
      <c r="G270" s="68"/>
      <c r="H270" s="69">
        <f>H263+H264+H265+H266+H267+H268</f>
        <v>235.81</v>
      </c>
    </row>
    <row r="271" spans="1:8" ht="15.75" thickBot="1">
      <c r="A271" s="70"/>
      <c r="B271" s="5"/>
      <c r="C271" s="4"/>
      <c r="D271" s="5"/>
      <c r="E271" s="3"/>
      <c r="F271" s="3"/>
      <c r="G271" s="3"/>
      <c r="H271" s="4"/>
    </row>
    <row r="272" spans="1:8" ht="15">
      <c r="A272" s="47" t="s">
        <v>36</v>
      </c>
      <c r="B272" s="48" t="s">
        <v>37</v>
      </c>
      <c r="C272" s="49" t="s">
        <v>38</v>
      </c>
      <c r="D272" s="48" t="s">
        <v>9</v>
      </c>
      <c r="E272" s="50" t="s">
        <v>39</v>
      </c>
      <c r="F272" s="50" t="s">
        <v>40</v>
      </c>
      <c r="G272" s="50" t="s">
        <v>41</v>
      </c>
      <c r="H272" s="51" t="s">
        <v>42</v>
      </c>
    </row>
    <row r="273" spans="1:8" ht="15">
      <c r="A273" s="52" t="s">
        <v>70</v>
      </c>
      <c r="B273" s="53">
        <v>1</v>
      </c>
      <c r="C273" s="54">
        <v>37.81</v>
      </c>
      <c r="D273" s="55">
        <v>4</v>
      </c>
      <c r="E273" s="56"/>
      <c r="F273" s="56"/>
      <c r="G273" s="56"/>
      <c r="H273" s="57">
        <f aca="true" t="shared" si="26" ref="H273:H278">C273+D273*5+E273*10+-F273*10-G273*5</f>
        <v>57.81</v>
      </c>
    </row>
    <row r="274" spans="1:8" ht="15">
      <c r="A274" s="52"/>
      <c r="B274" s="53">
        <v>3</v>
      </c>
      <c r="C274" s="54">
        <v>45.19</v>
      </c>
      <c r="D274" s="55">
        <v>3</v>
      </c>
      <c r="E274" s="56"/>
      <c r="F274" s="56"/>
      <c r="G274" s="56"/>
      <c r="H274" s="57">
        <f t="shared" si="26"/>
        <v>60.19</v>
      </c>
    </row>
    <row r="275" spans="1:8" ht="15">
      <c r="A275" s="52"/>
      <c r="B275" s="53">
        <v>5</v>
      </c>
      <c r="C275" s="54">
        <v>57.5</v>
      </c>
      <c r="D275" s="55"/>
      <c r="E275" s="56"/>
      <c r="F275" s="56"/>
      <c r="G275" s="56"/>
      <c r="H275" s="57">
        <f t="shared" si="26"/>
        <v>57.5</v>
      </c>
    </row>
    <row r="276" spans="1:8" ht="15">
      <c r="A276" s="52"/>
      <c r="B276" s="53">
        <v>7</v>
      </c>
      <c r="C276" s="54">
        <v>50.52</v>
      </c>
      <c r="D276" s="55"/>
      <c r="E276" s="56"/>
      <c r="F276" s="56"/>
      <c r="G276" s="56"/>
      <c r="H276" s="57">
        <f t="shared" si="26"/>
        <v>50.52</v>
      </c>
    </row>
    <row r="277" spans="1:8" ht="15">
      <c r="A277" s="52"/>
      <c r="B277" s="53">
        <v>9</v>
      </c>
      <c r="C277" s="54">
        <v>60.11</v>
      </c>
      <c r="D277" s="55"/>
      <c r="E277" s="56"/>
      <c r="F277" s="56"/>
      <c r="G277" s="56"/>
      <c r="H277" s="57">
        <f t="shared" si="26"/>
        <v>60.11</v>
      </c>
    </row>
    <row r="278" spans="1:8" ht="15">
      <c r="A278" s="52"/>
      <c r="B278" s="53"/>
      <c r="C278" s="54"/>
      <c r="D278" s="55"/>
      <c r="E278" s="56"/>
      <c r="F278" s="56"/>
      <c r="G278" s="56"/>
      <c r="H278" s="57">
        <f t="shared" si="26"/>
        <v>0</v>
      </c>
    </row>
    <row r="279" spans="1:8" ht="15.75" thickBot="1">
      <c r="A279" s="58" t="s">
        <v>44</v>
      </c>
      <c r="B279" s="59"/>
      <c r="C279" s="60">
        <f>C273+C274+C275+C276+C277+C278</f>
        <v>251.13</v>
      </c>
      <c r="D279" s="61">
        <f>(D273+D274+D275+D276+D277+D278)*5</f>
        <v>35</v>
      </c>
      <c r="E279" s="62">
        <f>(E273+E274+E275+E276+E277+E278)*10</f>
        <v>0</v>
      </c>
      <c r="F279" s="62">
        <f>(F273+F274+F275+F276+F277+F278)*10</f>
        <v>0</v>
      </c>
      <c r="G279" s="62">
        <f>(G273+G274+G275+G276+G277+G278)*5</f>
        <v>0</v>
      </c>
      <c r="H279" s="63">
        <f>C279+D279+E279+-F279-G279</f>
        <v>286.13</v>
      </c>
    </row>
    <row r="280" spans="1:8" ht="15.75" thickBot="1">
      <c r="A280" s="64"/>
      <c r="B280" s="65"/>
      <c r="C280" s="66"/>
      <c r="D280" s="67">
        <f>D279/5</f>
        <v>7</v>
      </c>
      <c r="E280" s="68"/>
      <c r="F280" s="68"/>
      <c r="G280" s="68"/>
      <c r="H280" s="69">
        <f>H273+H274+H275+H276+H277+H278</f>
        <v>286.13</v>
      </c>
    </row>
    <row r="281" ht="18">
      <c r="A281" s="9"/>
    </row>
    <row r="282" spans="1:8" ht="15">
      <c r="A282" s="1"/>
      <c r="B282" s="1"/>
      <c r="C282" s="1"/>
      <c r="D282" s="1"/>
      <c r="E282" s="1"/>
      <c r="F282" s="1"/>
      <c r="G282" s="1"/>
      <c r="H282" s="1"/>
    </row>
    <row r="283" spans="1:8" ht="18.75" thickBot="1">
      <c r="A283" s="9" t="s">
        <v>15</v>
      </c>
      <c r="B283" s="9"/>
      <c r="C283" s="9"/>
      <c r="D283" s="9"/>
      <c r="E283" s="9"/>
      <c r="F283" s="9"/>
      <c r="G283" s="9"/>
      <c r="H283" s="9"/>
    </row>
    <row r="284" spans="1:8" ht="15">
      <c r="A284" s="47" t="s">
        <v>36</v>
      </c>
      <c r="B284" s="48" t="s">
        <v>37</v>
      </c>
      <c r="C284" s="49" t="s">
        <v>38</v>
      </c>
      <c r="D284" s="48" t="s">
        <v>9</v>
      </c>
      <c r="E284" s="50" t="s">
        <v>39</v>
      </c>
      <c r="F284" s="50" t="s">
        <v>40</v>
      </c>
      <c r="G284" s="50" t="s">
        <v>41</v>
      </c>
      <c r="H284" s="51" t="s">
        <v>42</v>
      </c>
    </row>
    <row r="285" spans="1:8" ht="15">
      <c r="A285" s="52" t="s">
        <v>71</v>
      </c>
      <c r="B285" s="53">
        <v>1</v>
      </c>
      <c r="C285" s="54">
        <v>61.59</v>
      </c>
      <c r="D285" s="55">
        <v>2</v>
      </c>
      <c r="E285" s="56"/>
      <c r="F285" s="56"/>
      <c r="G285" s="56"/>
      <c r="H285" s="57">
        <f aca="true" t="shared" si="27" ref="H285:H290">C285+D285*5+E285*10+-F285*10-G285*5</f>
        <v>71.59</v>
      </c>
    </row>
    <row r="286" spans="1:8" ht="15">
      <c r="A286" s="52"/>
      <c r="B286" s="53">
        <v>3</v>
      </c>
      <c r="C286" s="54">
        <v>61.92</v>
      </c>
      <c r="D286" s="55">
        <v>1</v>
      </c>
      <c r="E286" s="56"/>
      <c r="F286" s="56"/>
      <c r="G286" s="56"/>
      <c r="H286" s="57">
        <f t="shared" si="27"/>
        <v>66.92</v>
      </c>
    </row>
    <row r="287" spans="1:8" ht="15">
      <c r="A287" s="52"/>
      <c r="B287" s="53">
        <v>5</v>
      </c>
      <c r="C287" s="54">
        <v>100.42</v>
      </c>
      <c r="D287" s="55">
        <v>2</v>
      </c>
      <c r="E287" s="56"/>
      <c r="F287" s="56"/>
      <c r="G287" s="56"/>
      <c r="H287" s="57">
        <f t="shared" si="27"/>
        <v>110.42</v>
      </c>
    </row>
    <row r="288" spans="1:8" ht="15">
      <c r="A288" s="52"/>
      <c r="B288" s="53">
        <v>7</v>
      </c>
      <c r="C288" s="54">
        <v>57.17</v>
      </c>
      <c r="D288" s="55">
        <v>1</v>
      </c>
      <c r="E288" s="56">
        <v>1</v>
      </c>
      <c r="F288" s="56"/>
      <c r="G288" s="56"/>
      <c r="H288" s="57">
        <f t="shared" si="27"/>
        <v>72.17</v>
      </c>
    </row>
    <row r="289" spans="1:8" ht="15">
      <c r="A289" s="52"/>
      <c r="B289" s="53">
        <v>9</v>
      </c>
      <c r="C289" s="54">
        <v>57.34</v>
      </c>
      <c r="D289" s="55">
        <v>1</v>
      </c>
      <c r="E289" s="56"/>
      <c r="F289" s="56"/>
      <c r="G289" s="56"/>
      <c r="H289" s="57">
        <f t="shared" si="27"/>
        <v>62.34</v>
      </c>
    </row>
    <row r="290" spans="1:8" ht="15">
      <c r="A290" s="52"/>
      <c r="B290" s="53"/>
      <c r="C290" s="54"/>
      <c r="D290" s="55"/>
      <c r="E290" s="56"/>
      <c r="F290" s="56"/>
      <c r="G290" s="56"/>
      <c r="H290" s="57">
        <f t="shared" si="27"/>
        <v>0</v>
      </c>
    </row>
    <row r="291" spans="1:8" ht="15.75" thickBot="1">
      <c r="A291" s="58" t="s">
        <v>44</v>
      </c>
      <c r="B291" s="59"/>
      <c r="C291" s="60">
        <f>C285+C286+C287+C288+C289+C290</f>
        <v>338.44000000000005</v>
      </c>
      <c r="D291" s="61">
        <f>(D285+D286+D287+D288+D289+D290)*5</f>
        <v>35</v>
      </c>
      <c r="E291" s="62">
        <f>(E285+E286+E287+E288+E289+E290)*10</f>
        <v>10</v>
      </c>
      <c r="F291" s="62">
        <f>(F285+F286+F287+F288+F289+F290)*10</f>
        <v>0</v>
      </c>
      <c r="G291" s="62">
        <f>(G285+G286+G287+G288+G289+G290)*5</f>
        <v>0</v>
      </c>
      <c r="H291" s="63">
        <f>C291+D291+E291+-F291-G291</f>
        <v>383.44000000000005</v>
      </c>
    </row>
    <row r="292" spans="1:8" ht="15.75" thickBot="1">
      <c r="A292" s="64"/>
      <c r="B292" s="65"/>
      <c r="C292" s="66"/>
      <c r="D292" s="67">
        <f>D291/5</f>
        <v>7</v>
      </c>
      <c r="E292" s="68"/>
      <c r="F292" s="68"/>
      <c r="G292" s="68"/>
      <c r="H292" s="69">
        <f>H285+H286+H287+H288+H289+H290</f>
        <v>383.44000000000005</v>
      </c>
    </row>
    <row r="294" spans="1:8" ht="15">
      <c r="A294" s="1"/>
      <c r="B294" s="1"/>
      <c r="C294" s="1"/>
      <c r="D294" s="1"/>
      <c r="E294" s="1"/>
      <c r="F294" s="1"/>
      <c r="G294" s="1"/>
      <c r="H294" s="1"/>
    </row>
    <row r="295" spans="1:8" ht="18.75" thickBot="1">
      <c r="A295" s="101" t="s">
        <v>11</v>
      </c>
      <c r="B295" s="101"/>
      <c r="C295" s="4"/>
      <c r="D295" s="5"/>
      <c r="E295" s="3"/>
      <c r="F295" s="3"/>
      <c r="G295" s="3"/>
      <c r="H295" s="4"/>
    </row>
    <row r="296" spans="1:8" ht="15">
      <c r="A296" s="47" t="s">
        <v>36</v>
      </c>
      <c r="B296" s="48" t="s">
        <v>37</v>
      </c>
      <c r="C296" s="49" t="s">
        <v>38</v>
      </c>
      <c r="D296" s="48" t="s">
        <v>9</v>
      </c>
      <c r="E296" s="50" t="s">
        <v>39</v>
      </c>
      <c r="F296" s="50" t="s">
        <v>40</v>
      </c>
      <c r="G296" s="50" t="s">
        <v>41</v>
      </c>
      <c r="H296" s="51" t="s">
        <v>42</v>
      </c>
    </row>
    <row r="297" spans="1:8" ht="15">
      <c r="A297" s="52" t="s">
        <v>72</v>
      </c>
      <c r="B297" s="53">
        <v>1</v>
      </c>
      <c r="C297" s="54">
        <v>91.09</v>
      </c>
      <c r="D297" s="55"/>
      <c r="E297" s="56"/>
      <c r="F297" s="56"/>
      <c r="G297" s="56"/>
      <c r="H297" s="57">
        <f aca="true" t="shared" si="28" ref="H297:H302">C297+D297*5+E297*10+-F297*10-G297*5</f>
        <v>91.09</v>
      </c>
    </row>
    <row r="298" spans="1:8" ht="15">
      <c r="A298" s="52"/>
      <c r="B298" s="53">
        <v>3</v>
      </c>
      <c r="C298" s="54">
        <v>76.18</v>
      </c>
      <c r="D298" s="55"/>
      <c r="E298" s="56"/>
      <c r="F298" s="56"/>
      <c r="G298" s="56"/>
      <c r="H298" s="57">
        <f t="shared" si="28"/>
        <v>76.18</v>
      </c>
    </row>
    <row r="299" spans="1:8" ht="15">
      <c r="A299" s="52"/>
      <c r="B299" s="53">
        <v>5</v>
      </c>
      <c r="C299" s="54">
        <v>107.13</v>
      </c>
      <c r="D299" s="55">
        <v>1</v>
      </c>
      <c r="E299" s="56"/>
      <c r="F299" s="56"/>
      <c r="G299" s="56"/>
      <c r="H299" s="57">
        <f t="shared" si="28"/>
        <v>112.13</v>
      </c>
    </row>
    <row r="300" spans="1:8" ht="15">
      <c r="A300" s="52"/>
      <c r="B300" s="53">
        <v>7</v>
      </c>
      <c r="C300" s="54">
        <v>85.51</v>
      </c>
      <c r="D300" s="55">
        <v>1</v>
      </c>
      <c r="E300" s="56"/>
      <c r="F300" s="56"/>
      <c r="G300" s="56"/>
      <c r="H300" s="57">
        <f t="shared" si="28"/>
        <v>90.51</v>
      </c>
    </row>
    <row r="301" spans="1:8" ht="15">
      <c r="A301" s="52"/>
      <c r="B301" s="53">
        <v>9</v>
      </c>
      <c r="C301" s="54">
        <v>121.07</v>
      </c>
      <c r="D301" s="55"/>
      <c r="E301" s="56"/>
      <c r="F301" s="56"/>
      <c r="G301" s="56"/>
      <c r="H301" s="57">
        <f t="shared" si="28"/>
        <v>121.07</v>
      </c>
    </row>
    <row r="302" spans="1:8" ht="15">
      <c r="A302" s="52"/>
      <c r="B302" s="53"/>
      <c r="C302" s="54"/>
      <c r="D302" s="55"/>
      <c r="E302" s="56"/>
      <c r="F302" s="56"/>
      <c r="G302" s="56"/>
      <c r="H302" s="57">
        <f t="shared" si="28"/>
        <v>0</v>
      </c>
    </row>
    <row r="303" spans="1:8" ht="15.75" thickBot="1">
      <c r="A303" s="58" t="s">
        <v>44</v>
      </c>
      <c r="B303" s="59"/>
      <c r="C303" s="60">
        <f>C297+C298+C299+C300+C301+C302</f>
        <v>480.97999999999996</v>
      </c>
      <c r="D303" s="61">
        <f>(D297+D298+D299+D300+D301+D302)*5</f>
        <v>10</v>
      </c>
      <c r="E303" s="62">
        <f>(E297+E298+E299+E300+E301+E302)*10</f>
        <v>0</v>
      </c>
      <c r="F303" s="62">
        <f>(F297+F298+F299+F300+F301+F302)*10</f>
        <v>0</v>
      </c>
      <c r="G303" s="62">
        <f>(G297+G298+G299+G300+G301+G302)*5</f>
        <v>0</v>
      </c>
      <c r="H303" s="63">
        <f>C303+D303+E303+-F303-G303</f>
        <v>490.97999999999996</v>
      </c>
    </row>
    <row r="304" spans="1:8" ht="15.75" thickBot="1">
      <c r="A304" s="64"/>
      <c r="B304" s="65"/>
      <c r="C304" s="66"/>
      <c r="D304" s="67">
        <f>D303/5</f>
        <v>2</v>
      </c>
      <c r="E304" s="68"/>
      <c r="F304" s="68"/>
      <c r="G304" s="68"/>
      <c r="H304" s="69">
        <f>H297+H298+H299+H300+H301+H302</f>
        <v>490.97999999999996</v>
      </c>
    </row>
    <row r="305" spans="1:2" ht="15">
      <c r="A305" s="7"/>
      <c r="B305" s="7"/>
    </row>
    <row r="306" spans="1:8" ht="15">
      <c r="A306" s="1"/>
      <c r="B306" s="1"/>
      <c r="C306" s="1"/>
      <c r="D306" s="1"/>
      <c r="E306" s="1"/>
      <c r="F306" s="1"/>
      <c r="G306" s="1"/>
      <c r="H306" s="1"/>
    </row>
    <row r="307" ht="18.75" thickBot="1">
      <c r="A307" s="9" t="s">
        <v>31</v>
      </c>
    </row>
    <row r="308" spans="1:8" ht="15">
      <c r="A308" s="47" t="s">
        <v>36</v>
      </c>
      <c r="B308" s="48" t="s">
        <v>37</v>
      </c>
      <c r="C308" s="49" t="s">
        <v>38</v>
      </c>
      <c r="D308" s="48" t="s">
        <v>9</v>
      </c>
      <c r="E308" s="50" t="s">
        <v>39</v>
      </c>
      <c r="F308" s="50" t="s">
        <v>40</v>
      </c>
      <c r="G308" s="50" t="s">
        <v>41</v>
      </c>
      <c r="H308" s="51" t="s">
        <v>42</v>
      </c>
    </row>
    <row r="309" spans="1:8" ht="15">
      <c r="A309" s="52" t="s">
        <v>73</v>
      </c>
      <c r="B309" s="53">
        <v>1</v>
      </c>
      <c r="C309" s="54">
        <v>46.29</v>
      </c>
      <c r="D309" s="55">
        <v>1</v>
      </c>
      <c r="E309" s="56"/>
      <c r="F309" s="56"/>
      <c r="G309" s="56"/>
      <c r="H309" s="57">
        <f aca="true" t="shared" si="29" ref="H309:H314">C309+D309*5+E309*10+-F309*10-G309*5</f>
        <v>51.29</v>
      </c>
    </row>
    <row r="310" spans="1:8" ht="15">
      <c r="A310" s="52"/>
      <c r="B310" s="53">
        <v>3</v>
      </c>
      <c r="C310" s="54">
        <v>40.59</v>
      </c>
      <c r="D310" s="55">
        <v>1</v>
      </c>
      <c r="E310" s="56"/>
      <c r="F310" s="56"/>
      <c r="G310" s="56"/>
      <c r="H310" s="57">
        <f t="shared" si="29"/>
        <v>45.59</v>
      </c>
    </row>
    <row r="311" spans="1:8" ht="15">
      <c r="A311" s="52"/>
      <c r="B311" s="53">
        <v>5</v>
      </c>
      <c r="C311" s="54">
        <v>56.72</v>
      </c>
      <c r="D311" s="55">
        <v>1</v>
      </c>
      <c r="E311" s="56"/>
      <c r="F311" s="56"/>
      <c r="G311" s="56"/>
      <c r="H311" s="57">
        <f t="shared" si="29"/>
        <v>61.72</v>
      </c>
    </row>
    <row r="312" spans="1:8" ht="15">
      <c r="A312" s="52"/>
      <c r="B312" s="53">
        <v>7</v>
      </c>
      <c r="C312" s="54">
        <v>40.08</v>
      </c>
      <c r="D312" s="55">
        <v>1</v>
      </c>
      <c r="E312" s="56"/>
      <c r="F312" s="56"/>
      <c r="G312" s="56"/>
      <c r="H312" s="57">
        <f t="shared" si="29"/>
        <v>45.08</v>
      </c>
    </row>
    <row r="313" spans="1:8" ht="15">
      <c r="A313" s="52"/>
      <c r="B313" s="53">
        <v>9</v>
      </c>
      <c r="C313" s="54">
        <v>53.43</v>
      </c>
      <c r="D313" s="55">
        <v>2</v>
      </c>
      <c r="E313" s="56"/>
      <c r="F313" s="56"/>
      <c r="G313" s="56"/>
      <c r="H313" s="57">
        <f t="shared" si="29"/>
        <v>63.43</v>
      </c>
    </row>
    <row r="314" spans="1:8" ht="15">
      <c r="A314" s="52"/>
      <c r="B314" s="53"/>
      <c r="C314" s="54"/>
      <c r="D314" s="55"/>
      <c r="E314" s="56"/>
      <c r="F314" s="56"/>
      <c r="G314" s="56"/>
      <c r="H314" s="57">
        <f t="shared" si="29"/>
        <v>0</v>
      </c>
    </row>
    <row r="315" spans="1:8" ht="15.75" thickBot="1">
      <c r="A315" s="58" t="s">
        <v>44</v>
      </c>
      <c r="B315" s="59"/>
      <c r="C315" s="60">
        <f>C309+C310+C311+C312+C313+C314</f>
        <v>237.11</v>
      </c>
      <c r="D315" s="61">
        <f>(D309+D310+D311+D312+D313+D314)*5</f>
        <v>30</v>
      </c>
      <c r="E315" s="62">
        <f>(E309+E310+E311+E312+E313+E314)*10</f>
        <v>0</v>
      </c>
      <c r="F315" s="62">
        <f>(F309+F310+F311+F312+F313+F314)*10</f>
        <v>0</v>
      </c>
      <c r="G315" s="62">
        <f>(G309+G310+G311+G312+G313+G314)*5</f>
        <v>0</v>
      </c>
      <c r="H315" s="63">
        <f>C315+D315+E315+-F315-G315</f>
        <v>267.11</v>
      </c>
    </row>
    <row r="316" spans="1:8" ht="15.75" thickBot="1">
      <c r="A316" s="64"/>
      <c r="B316" s="65"/>
      <c r="C316" s="66"/>
      <c r="D316" s="67">
        <f>D315/5</f>
        <v>6</v>
      </c>
      <c r="E316" s="68"/>
      <c r="F316" s="68"/>
      <c r="G316" s="68"/>
      <c r="H316" s="69">
        <f>H309+H310+H311+H312+H313+H314</f>
        <v>267.11</v>
      </c>
    </row>
  </sheetData>
  <sheetProtection/>
  <mergeCells count="1">
    <mergeCell ref="A295:B29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0" customWidth="1"/>
    <col min="2" max="2" width="8.7109375" style="0" customWidth="1"/>
    <col min="3" max="3" width="15.7109375" style="0" customWidth="1"/>
    <col min="4" max="8" width="12.7109375" style="0" customWidth="1"/>
    <col min="9" max="16384" width="8.7109375" style="0" customWidth="1"/>
  </cols>
  <sheetData>
    <row r="1" spans="1:8" ht="18.75" thickBot="1">
      <c r="A1" s="2" t="s">
        <v>13</v>
      </c>
      <c r="B1" s="5"/>
      <c r="C1" s="4"/>
      <c r="D1" s="5"/>
      <c r="E1" s="3"/>
      <c r="F1" s="3"/>
      <c r="G1" s="3"/>
      <c r="H1" s="4"/>
    </row>
    <row r="2" spans="1:8" ht="15">
      <c r="A2" s="76" t="s">
        <v>36</v>
      </c>
      <c r="B2" s="77" t="s">
        <v>37</v>
      </c>
      <c r="C2" s="78" t="s">
        <v>38</v>
      </c>
      <c r="D2" s="77" t="s">
        <v>9</v>
      </c>
      <c r="E2" s="79" t="s">
        <v>39</v>
      </c>
      <c r="F2" s="79" t="s">
        <v>40</v>
      </c>
      <c r="G2" s="79" t="s">
        <v>41</v>
      </c>
      <c r="H2" s="80" t="s">
        <v>42</v>
      </c>
    </row>
    <row r="3" spans="1:8" ht="15">
      <c r="A3" s="81" t="s">
        <v>74</v>
      </c>
      <c r="B3" s="53">
        <v>1</v>
      </c>
      <c r="C3" s="82">
        <v>34.75</v>
      </c>
      <c r="D3" s="83"/>
      <c r="E3" s="84"/>
      <c r="F3" s="84"/>
      <c r="G3" s="84"/>
      <c r="H3" s="85">
        <f aca="true" t="shared" si="0" ref="H3:H8">C3+D3*5+E3*10+-F3*10-G3*5</f>
        <v>34.75</v>
      </c>
    </row>
    <row r="4" spans="1:8" ht="15">
      <c r="A4" s="81"/>
      <c r="B4" s="53">
        <v>3</v>
      </c>
      <c r="C4" s="82">
        <v>28.84</v>
      </c>
      <c r="D4" s="83">
        <v>2</v>
      </c>
      <c r="E4" s="84"/>
      <c r="F4" s="84"/>
      <c r="G4" s="84"/>
      <c r="H4" s="85">
        <f t="shared" si="0"/>
        <v>38.84</v>
      </c>
    </row>
    <row r="5" spans="1:8" ht="15">
      <c r="A5" s="81"/>
      <c r="B5" s="53">
        <v>5</v>
      </c>
      <c r="C5" s="82">
        <v>36.69</v>
      </c>
      <c r="D5" s="83">
        <v>3</v>
      </c>
      <c r="E5" s="84"/>
      <c r="F5" s="84"/>
      <c r="G5" s="84"/>
      <c r="H5" s="85">
        <f t="shared" si="0"/>
        <v>51.69</v>
      </c>
    </row>
    <row r="6" spans="1:8" ht="15">
      <c r="A6" s="81"/>
      <c r="B6" s="53">
        <v>7</v>
      </c>
      <c r="C6" s="82">
        <v>28.92</v>
      </c>
      <c r="D6" s="83">
        <v>3</v>
      </c>
      <c r="E6" s="84"/>
      <c r="F6" s="84"/>
      <c r="G6" s="84"/>
      <c r="H6" s="85">
        <f t="shared" si="0"/>
        <v>43.92</v>
      </c>
    </row>
    <row r="7" spans="1:8" ht="15">
      <c r="A7" s="81"/>
      <c r="B7" s="53">
        <v>9</v>
      </c>
      <c r="C7" s="82">
        <v>37.95</v>
      </c>
      <c r="D7" s="83">
        <v>2</v>
      </c>
      <c r="E7" s="84"/>
      <c r="F7" s="84"/>
      <c r="G7" s="84"/>
      <c r="H7" s="85">
        <f t="shared" si="0"/>
        <v>47.95</v>
      </c>
    </row>
    <row r="8" spans="1:8" ht="15">
      <c r="A8" s="81"/>
      <c r="B8" s="53"/>
      <c r="C8" s="82"/>
      <c r="D8" s="83"/>
      <c r="E8" s="84"/>
      <c r="F8" s="84"/>
      <c r="G8" s="84"/>
      <c r="H8" s="85">
        <f t="shared" si="0"/>
        <v>0</v>
      </c>
    </row>
    <row r="9" spans="1:8" ht="15.75" thickBot="1">
      <c r="A9" s="86" t="s">
        <v>44</v>
      </c>
      <c r="B9" s="87"/>
      <c r="C9" s="88">
        <f>C3+C4+C5+C6+C7+C8</f>
        <v>167.14999999999998</v>
      </c>
      <c r="D9" s="89">
        <f>(D3+D4+D5+D6+D7+D8)*5</f>
        <v>50</v>
      </c>
      <c r="E9" s="90">
        <f>(E3+E4+E5+E6+E7+E8)*10</f>
        <v>0</v>
      </c>
      <c r="F9" s="90">
        <f>(F3+F4+F5+F6+F7+F8)*10</f>
        <v>0</v>
      </c>
      <c r="G9" s="90">
        <f>(G3+G4+G5+G6+G7+G8)*5</f>
        <v>0</v>
      </c>
      <c r="H9" s="91">
        <f>C9+D9+E9+-F9-G9</f>
        <v>217.14999999999998</v>
      </c>
    </row>
    <row r="10" spans="1:8" ht="15.75" thickBot="1">
      <c r="A10" s="92"/>
      <c r="B10" s="93"/>
      <c r="C10" s="94"/>
      <c r="D10" s="95">
        <f>D9/5</f>
        <v>10</v>
      </c>
      <c r="E10" s="96"/>
      <c r="F10" s="96"/>
      <c r="G10" s="96"/>
      <c r="H10" s="97">
        <f>H3+H4+H5+H6+H7+H8</f>
        <v>217.14999999999998</v>
      </c>
    </row>
    <row r="11" ht="15.75" thickBot="1"/>
    <row r="12" spans="1:8" ht="15">
      <c r="A12" s="47" t="s">
        <v>36</v>
      </c>
      <c r="B12" s="48" t="s">
        <v>37</v>
      </c>
      <c r="C12" s="49" t="s">
        <v>38</v>
      </c>
      <c r="D12" s="48" t="s">
        <v>9</v>
      </c>
      <c r="E12" s="50" t="s">
        <v>39</v>
      </c>
      <c r="F12" s="50" t="s">
        <v>40</v>
      </c>
      <c r="G12" s="50" t="s">
        <v>41</v>
      </c>
      <c r="H12" s="51" t="s">
        <v>42</v>
      </c>
    </row>
    <row r="13" spans="1:8" ht="15">
      <c r="A13" s="52" t="s">
        <v>75</v>
      </c>
      <c r="B13" s="53">
        <v>1</v>
      </c>
      <c r="C13" s="54">
        <v>73.13</v>
      </c>
      <c r="D13" s="55">
        <v>3</v>
      </c>
      <c r="E13" s="56"/>
      <c r="F13" s="56"/>
      <c r="G13" s="56"/>
      <c r="H13" s="57">
        <f aca="true" t="shared" si="1" ref="H13:H18">C13+D13*5+E13*10+-F13*10-G13*5</f>
        <v>88.13</v>
      </c>
    </row>
    <row r="14" spans="1:8" ht="15">
      <c r="A14" s="52"/>
      <c r="B14" s="53">
        <v>3</v>
      </c>
      <c r="C14" s="54">
        <v>67.52</v>
      </c>
      <c r="D14" s="55"/>
      <c r="E14" s="56"/>
      <c r="F14" s="56"/>
      <c r="G14" s="56"/>
      <c r="H14" s="57">
        <f t="shared" si="1"/>
        <v>67.52</v>
      </c>
    </row>
    <row r="15" spans="1:8" ht="15">
      <c r="A15" s="52"/>
      <c r="B15" s="53">
        <v>5</v>
      </c>
      <c r="C15" s="54">
        <v>101.99</v>
      </c>
      <c r="D15" s="55">
        <v>1</v>
      </c>
      <c r="E15" s="56"/>
      <c r="F15" s="56"/>
      <c r="G15" s="56"/>
      <c r="H15" s="57">
        <f t="shared" si="1"/>
        <v>106.99</v>
      </c>
    </row>
    <row r="16" spans="1:8" ht="15">
      <c r="A16" s="52"/>
      <c r="B16" s="53">
        <v>7</v>
      </c>
      <c r="C16" s="54">
        <v>65.06</v>
      </c>
      <c r="D16" s="55">
        <v>1</v>
      </c>
      <c r="E16" s="56"/>
      <c r="F16" s="56"/>
      <c r="G16" s="56"/>
      <c r="H16" s="57">
        <f t="shared" si="1"/>
        <v>70.06</v>
      </c>
    </row>
    <row r="17" spans="1:8" ht="15">
      <c r="A17" s="52"/>
      <c r="B17" s="53">
        <v>9</v>
      </c>
      <c r="C17" s="54">
        <v>97.34</v>
      </c>
      <c r="D17" s="55">
        <v>1</v>
      </c>
      <c r="E17" s="56"/>
      <c r="F17" s="56"/>
      <c r="G17" s="56"/>
      <c r="H17" s="57">
        <f t="shared" si="1"/>
        <v>102.34</v>
      </c>
    </row>
    <row r="18" spans="1:8" ht="15">
      <c r="A18" s="52"/>
      <c r="B18" s="53"/>
      <c r="C18" s="54"/>
      <c r="D18" s="55"/>
      <c r="E18" s="56"/>
      <c r="F18" s="56"/>
      <c r="G18" s="56"/>
      <c r="H18" s="57">
        <f t="shared" si="1"/>
        <v>0</v>
      </c>
    </row>
    <row r="19" spans="1:8" ht="15.75" thickBot="1">
      <c r="A19" s="58" t="s">
        <v>44</v>
      </c>
      <c r="B19" s="59"/>
      <c r="C19" s="60">
        <f>C13+C14+C15+C16+C17+C18</f>
        <v>405.03999999999996</v>
      </c>
      <c r="D19" s="61">
        <f>(D13+D14+D15+D16+D17+D18)*5</f>
        <v>30</v>
      </c>
      <c r="E19" s="62">
        <f>(E13+E14+E15+E16+E17+E18)*10</f>
        <v>0</v>
      </c>
      <c r="F19" s="62">
        <f>(F13+F14+F15+F16+F17+F18)*10</f>
        <v>0</v>
      </c>
      <c r="G19" s="62">
        <f>(G13+G14+G15+G16+G17+G18)*5</f>
        <v>0</v>
      </c>
      <c r="H19" s="63">
        <f>C19+D19+E19+-F19-G19</f>
        <v>435.03999999999996</v>
      </c>
    </row>
    <row r="20" spans="1:8" ht="15.75" thickBot="1">
      <c r="A20" s="64"/>
      <c r="B20" s="65"/>
      <c r="C20" s="66"/>
      <c r="D20" s="67">
        <f>D19/5</f>
        <v>6</v>
      </c>
      <c r="E20" s="68"/>
      <c r="F20" s="68"/>
      <c r="G20" s="68"/>
      <c r="H20" s="69">
        <f>H13+H14+H15+H16+H17+H18</f>
        <v>435.03999999999996</v>
      </c>
    </row>
    <row r="21" ht="15.75" thickBot="1"/>
    <row r="22" spans="1:8" ht="15">
      <c r="A22" s="47" t="s">
        <v>36</v>
      </c>
      <c r="B22" s="48" t="s">
        <v>37</v>
      </c>
      <c r="C22" s="49" t="s">
        <v>38</v>
      </c>
      <c r="D22" s="48" t="s">
        <v>9</v>
      </c>
      <c r="E22" s="50" t="s">
        <v>39</v>
      </c>
      <c r="F22" s="50" t="s">
        <v>40</v>
      </c>
      <c r="G22" s="50" t="s">
        <v>41</v>
      </c>
      <c r="H22" s="51" t="s">
        <v>42</v>
      </c>
    </row>
    <row r="23" spans="1:8" ht="15">
      <c r="A23" s="52" t="s">
        <v>76</v>
      </c>
      <c r="B23" s="53">
        <v>1</v>
      </c>
      <c r="C23" s="54">
        <v>70.95</v>
      </c>
      <c r="D23" s="55">
        <v>3</v>
      </c>
      <c r="E23" s="56"/>
      <c r="F23" s="56"/>
      <c r="G23" s="56"/>
      <c r="H23" s="57">
        <f aca="true" t="shared" si="2" ref="H23:H28">C23+D23*5+E23*10+-F23*10-G23*5</f>
        <v>85.95</v>
      </c>
    </row>
    <row r="24" spans="1:8" ht="15">
      <c r="A24" s="52"/>
      <c r="B24" s="53">
        <v>3</v>
      </c>
      <c r="C24" s="54">
        <v>90.6</v>
      </c>
      <c r="D24" s="55">
        <v>2</v>
      </c>
      <c r="E24" s="56"/>
      <c r="F24" s="56"/>
      <c r="G24" s="56"/>
      <c r="H24" s="57">
        <f t="shared" si="2"/>
        <v>100.6</v>
      </c>
    </row>
    <row r="25" spans="1:8" ht="15">
      <c r="A25" s="52"/>
      <c r="B25" s="53">
        <v>5</v>
      </c>
      <c r="C25" s="54">
        <v>93.79</v>
      </c>
      <c r="D25" s="55">
        <v>3</v>
      </c>
      <c r="E25" s="56"/>
      <c r="F25" s="56"/>
      <c r="G25" s="56"/>
      <c r="H25" s="57">
        <f t="shared" si="2"/>
        <v>108.79</v>
      </c>
    </row>
    <row r="26" spans="1:8" ht="15">
      <c r="A26" s="52"/>
      <c r="B26" s="53">
        <v>7</v>
      </c>
      <c r="C26" s="54">
        <v>82.7</v>
      </c>
      <c r="D26" s="55">
        <v>1</v>
      </c>
      <c r="E26" s="56"/>
      <c r="F26" s="56"/>
      <c r="G26" s="56"/>
      <c r="H26" s="57">
        <f t="shared" si="2"/>
        <v>87.7</v>
      </c>
    </row>
    <row r="27" spans="1:8" ht="15">
      <c r="A27" s="52"/>
      <c r="B27" s="53">
        <v>9</v>
      </c>
      <c r="C27" s="54">
        <v>92.41</v>
      </c>
      <c r="D27" s="55"/>
      <c r="E27" s="56"/>
      <c r="F27" s="56"/>
      <c r="G27" s="56"/>
      <c r="H27" s="57">
        <f t="shared" si="2"/>
        <v>92.41</v>
      </c>
    </row>
    <row r="28" spans="1:8" ht="15">
      <c r="A28" s="52"/>
      <c r="B28" s="53"/>
      <c r="C28" s="54"/>
      <c r="D28" s="55"/>
      <c r="E28" s="56"/>
      <c r="F28" s="56"/>
      <c r="G28" s="56"/>
      <c r="H28" s="57">
        <f t="shared" si="2"/>
        <v>0</v>
      </c>
    </row>
    <row r="29" spans="1:8" ht="15.75" thickBot="1">
      <c r="A29" s="58" t="s">
        <v>44</v>
      </c>
      <c r="B29" s="59"/>
      <c r="C29" s="60">
        <f>C23+C24+C25+C26+C27+C28</f>
        <v>430.45000000000005</v>
      </c>
      <c r="D29" s="61">
        <f>(D23+D24+D25+D26+D27+D28)*5</f>
        <v>45</v>
      </c>
      <c r="E29" s="62">
        <f>(E23+E24+E25+E26+E27+E28)*10</f>
        <v>0</v>
      </c>
      <c r="F29" s="62">
        <f>(F23+F24+F25+F26+F27+F28)*10</f>
        <v>0</v>
      </c>
      <c r="G29" s="62">
        <f>(G23+G24+G25+G26+G27+G28)*5</f>
        <v>0</v>
      </c>
      <c r="H29" s="63">
        <f>C29+D29+E29+-F29-G29</f>
        <v>475.45000000000005</v>
      </c>
    </row>
    <row r="30" spans="1:8" ht="15.75" thickBot="1">
      <c r="A30" s="64"/>
      <c r="B30" s="65"/>
      <c r="C30" s="66"/>
      <c r="D30" s="67">
        <f>D29/5</f>
        <v>9</v>
      </c>
      <c r="E30" s="68"/>
      <c r="F30" s="68"/>
      <c r="G30" s="68"/>
      <c r="H30" s="69">
        <f>H23+H24+H25+H26+H27+H28</f>
        <v>475.45000000000005</v>
      </c>
    </row>
    <row r="31" ht="15.75" thickBot="1"/>
    <row r="32" spans="1:8" ht="15">
      <c r="A32" s="47" t="s">
        <v>36</v>
      </c>
      <c r="B32" s="48" t="s">
        <v>37</v>
      </c>
      <c r="C32" s="49" t="s">
        <v>38</v>
      </c>
      <c r="D32" s="48" t="s">
        <v>9</v>
      </c>
      <c r="E32" s="50" t="s">
        <v>39</v>
      </c>
      <c r="F32" s="50" t="s">
        <v>40</v>
      </c>
      <c r="G32" s="50" t="s">
        <v>41</v>
      </c>
      <c r="H32" s="51" t="s">
        <v>42</v>
      </c>
    </row>
    <row r="33" spans="1:8" ht="15">
      <c r="A33" s="52" t="s">
        <v>77</v>
      </c>
      <c r="B33" s="53">
        <v>1</v>
      </c>
      <c r="C33" s="54">
        <v>77.47</v>
      </c>
      <c r="D33" s="55">
        <v>1</v>
      </c>
      <c r="E33" s="56"/>
      <c r="F33" s="56"/>
      <c r="G33" s="56"/>
      <c r="H33" s="57">
        <f aca="true" t="shared" si="3" ref="H33:H38">C33+D33*5+E33*10+-F33*10-G33*5</f>
        <v>82.47</v>
      </c>
    </row>
    <row r="34" spans="1:8" ht="15">
      <c r="A34" s="52"/>
      <c r="B34" s="53">
        <v>3</v>
      </c>
      <c r="C34" s="54">
        <v>70.51</v>
      </c>
      <c r="D34" s="55">
        <v>3</v>
      </c>
      <c r="E34" s="56">
        <v>1</v>
      </c>
      <c r="F34" s="56"/>
      <c r="G34" s="56"/>
      <c r="H34" s="57">
        <f t="shared" si="3"/>
        <v>95.51</v>
      </c>
    </row>
    <row r="35" spans="1:8" ht="15">
      <c r="A35" s="52"/>
      <c r="B35" s="53">
        <v>5</v>
      </c>
      <c r="C35" s="54">
        <v>91.45</v>
      </c>
      <c r="D35" s="55">
        <v>3</v>
      </c>
      <c r="E35" s="56"/>
      <c r="F35" s="56"/>
      <c r="G35" s="56"/>
      <c r="H35" s="57">
        <f t="shared" si="3"/>
        <v>106.45</v>
      </c>
    </row>
    <row r="36" spans="1:8" ht="15">
      <c r="A36" s="52"/>
      <c r="B36" s="53">
        <v>7</v>
      </c>
      <c r="C36" s="54">
        <v>99.29</v>
      </c>
      <c r="D36" s="55">
        <v>2</v>
      </c>
      <c r="E36" s="56"/>
      <c r="F36" s="56"/>
      <c r="G36" s="56"/>
      <c r="H36" s="57">
        <f t="shared" si="3"/>
        <v>109.29</v>
      </c>
    </row>
    <row r="37" spans="1:8" ht="15">
      <c r="A37" s="52"/>
      <c r="B37" s="53">
        <v>9</v>
      </c>
      <c r="C37" s="54">
        <v>91.89</v>
      </c>
      <c r="D37" s="55">
        <v>3</v>
      </c>
      <c r="E37" s="56"/>
      <c r="F37" s="56"/>
      <c r="G37" s="56"/>
      <c r="H37" s="57">
        <f t="shared" si="3"/>
        <v>106.89</v>
      </c>
    </row>
    <row r="38" spans="1:8" ht="15">
      <c r="A38" s="52"/>
      <c r="B38" s="53"/>
      <c r="C38" s="54"/>
      <c r="D38" s="55"/>
      <c r="E38" s="56"/>
      <c r="F38" s="56"/>
      <c r="G38" s="56"/>
      <c r="H38" s="57">
        <f t="shared" si="3"/>
        <v>0</v>
      </c>
    </row>
    <row r="39" spans="1:8" ht="15.75" thickBot="1">
      <c r="A39" s="58" t="s">
        <v>44</v>
      </c>
      <c r="B39" s="59"/>
      <c r="C39" s="60">
        <f>C33+C34+C35+C36+C37+C38</f>
        <v>430.61</v>
      </c>
      <c r="D39" s="61">
        <f>(D33+D34+D35+D36+D37+D38)*5</f>
        <v>60</v>
      </c>
      <c r="E39" s="62">
        <f>(E33+E34+E35+E36+E37+E38)*10</f>
        <v>10</v>
      </c>
      <c r="F39" s="62">
        <f>(F33+F34+F35+F36+F37+F38)*10</f>
        <v>0</v>
      </c>
      <c r="G39" s="62">
        <f>(G33+G34+G35+G36+G37+G38)*5</f>
        <v>0</v>
      </c>
      <c r="H39" s="63">
        <f>C39+D39+E39+-F39-G39</f>
        <v>500.61</v>
      </c>
    </row>
    <row r="40" spans="1:8" ht="15.75" thickBot="1">
      <c r="A40" s="64"/>
      <c r="B40" s="65"/>
      <c r="C40" s="66"/>
      <c r="D40" s="67">
        <f>D39/5</f>
        <v>12</v>
      </c>
      <c r="E40" s="68"/>
      <c r="F40" s="68"/>
      <c r="G40" s="68"/>
      <c r="H40" s="69">
        <f>H33+H34+H35+H36+H37+H38</f>
        <v>500.61</v>
      </c>
    </row>
    <row r="41" ht="15.75" thickBot="1"/>
    <row r="42" spans="1:8" ht="15">
      <c r="A42" s="47" t="s">
        <v>36</v>
      </c>
      <c r="B42" s="48" t="s">
        <v>37</v>
      </c>
      <c r="C42" s="49" t="s">
        <v>38</v>
      </c>
      <c r="D42" s="48" t="s">
        <v>9</v>
      </c>
      <c r="E42" s="50" t="s">
        <v>39</v>
      </c>
      <c r="F42" s="50" t="s">
        <v>40</v>
      </c>
      <c r="G42" s="50" t="s">
        <v>41</v>
      </c>
      <c r="H42" s="51" t="s">
        <v>42</v>
      </c>
    </row>
    <row r="43" spans="1:8" ht="15">
      <c r="A43" s="52" t="s">
        <v>78</v>
      </c>
      <c r="B43" s="53">
        <v>1</v>
      </c>
      <c r="C43" s="54">
        <v>65.23</v>
      </c>
      <c r="D43" s="55">
        <v>4</v>
      </c>
      <c r="E43" s="56"/>
      <c r="F43" s="56"/>
      <c r="G43" s="56"/>
      <c r="H43" s="57">
        <f aca="true" t="shared" si="4" ref="H43:H48">C43+D43*5+E43*10+-F43*10-G43*5</f>
        <v>85.23</v>
      </c>
    </row>
    <row r="44" spans="1:8" ht="15">
      <c r="A44" s="52"/>
      <c r="B44" s="53">
        <v>3</v>
      </c>
      <c r="C44" s="54">
        <v>79.21</v>
      </c>
      <c r="D44" s="55">
        <v>8</v>
      </c>
      <c r="E44" s="56"/>
      <c r="F44" s="56"/>
      <c r="G44" s="56"/>
      <c r="H44" s="57">
        <f t="shared" si="4"/>
        <v>119.21</v>
      </c>
    </row>
    <row r="45" spans="1:8" ht="15">
      <c r="A45" s="52"/>
      <c r="B45" s="53">
        <v>5</v>
      </c>
      <c r="C45" s="54">
        <v>106.73</v>
      </c>
      <c r="D45" s="55">
        <v>5</v>
      </c>
      <c r="E45" s="56"/>
      <c r="F45" s="56"/>
      <c r="G45" s="56"/>
      <c r="H45" s="57">
        <f t="shared" si="4"/>
        <v>131.73000000000002</v>
      </c>
    </row>
    <row r="46" spans="1:8" ht="15">
      <c r="A46" s="52"/>
      <c r="B46" s="53">
        <v>7</v>
      </c>
      <c r="C46" s="54">
        <v>106.55</v>
      </c>
      <c r="D46" s="55">
        <v>2</v>
      </c>
      <c r="E46" s="56"/>
      <c r="F46" s="56"/>
      <c r="G46" s="56"/>
      <c r="H46" s="57">
        <f t="shared" si="4"/>
        <v>116.55</v>
      </c>
    </row>
    <row r="47" spans="1:8" ht="15">
      <c r="A47" s="52"/>
      <c r="B47" s="53">
        <v>9</v>
      </c>
      <c r="C47" s="54">
        <v>117.71</v>
      </c>
      <c r="D47" s="55">
        <v>3</v>
      </c>
      <c r="E47" s="56"/>
      <c r="F47" s="56"/>
      <c r="G47" s="56"/>
      <c r="H47" s="57">
        <f t="shared" si="4"/>
        <v>132.70999999999998</v>
      </c>
    </row>
    <row r="48" spans="1:8" ht="15">
      <c r="A48" s="52"/>
      <c r="B48" s="53"/>
      <c r="C48" s="54"/>
      <c r="D48" s="55"/>
      <c r="E48" s="56"/>
      <c r="F48" s="56"/>
      <c r="G48" s="56"/>
      <c r="H48" s="57">
        <f t="shared" si="4"/>
        <v>0</v>
      </c>
    </row>
    <row r="49" spans="1:8" ht="15.75" thickBot="1">
      <c r="A49" s="58" t="s">
        <v>44</v>
      </c>
      <c r="B49" s="59"/>
      <c r="C49" s="60">
        <f>C43+C44+C45+C46+C47+C48</f>
        <v>475.43</v>
      </c>
      <c r="D49" s="61">
        <f>(D43+D44+D45+D46+D47+D48)*5</f>
        <v>110</v>
      </c>
      <c r="E49" s="62">
        <f>(E43+E44+E45+E46+E47+E48)*10</f>
        <v>0</v>
      </c>
      <c r="F49" s="62">
        <f>(F43+F44+F45+F46+F47+F48)*10</f>
        <v>0</v>
      </c>
      <c r="G49" s="62">
        <f>(G43+G44+G45+G46+G47+G48)*5</f>
        <v>0</v>
      </c>
      <c r="H49" s="63">
        <f>C49+D49+E49+-F49-G49</f>
        <v>585.4300000000001</v>
      </c>
    </row>
    <row r="50" spans="1:8" ht="15.75" thickBot="1">
      <c r="A50" s="64"/>
      <c r="B50" s="65"/>
      <c r="C50" s="66"/>
      <c r="D50" s="67">
        <f>D49/5</f>
        <v>22</v>
      </c>
      <c r="E50" s="68"/>
      <c r="F50" s="68"/>
      <c r="G50" s="68"/>
      <c r="H50" s="69">
        <f>H43+H44+H45+H46+H47+H48</f>
        <v>585.4300000000001</v>
      </c>
    </row>
    <row r="52" spans="1:8" ht="15">
      <c r="A52" s="1"/>
      <c r="B52" s="1"/>
      <c r="C52" s="1"/>
      <c r="D52" s="1"/>
      <c r="E52" s="1"/>
      <c r="F52" s="1"/>
      <c r="G52" s="1"/>
      <c r="H52" s="1"/>
    </row>
    <row r="53" ht="18.75" thickBot="1">
      <c r="A53" s="9" t="s">
        <v>23</v>
      </c>
    </row>
    <row r="54" spans="1:8" ht="15">
      <c r="A54" s="47" t="s">
        <v>36</v>
      </c>
      <c r="B54" s="48" t="s">
        <v>37</v>
      </c>
      <c r="C54" s="49" t="s">
        <v>38</v>
      </c>
      <c r="D54" s="48" t="s">
        <v>9</v>
      </c>
      <c r="E54" s="50" t="s">
        <v>39</v>
      </c>
      <c r="F54" s="50" t="s">
        <v>40</v>
      </c>
      <c r="G54" s="50" t="s">
        <v>41</v>
      </c>
      <c r="H54" s="51" t="s">
        <v>42</v>
      </c>
    </row>
    <row r="55" spans="1:8" ht="15">
      <c r="A55" s="52" t="s">
        <v>79</v>
      </c>
      <c r="B55" s="53">
        <v>1</v>
      </c>
      <c r="C55" s="54">
        <v>53.32</v>
      </c>
      <c r="D55" s="55">
        <v>2</v>
      </c>
      <c r="E55" s="56"/>
      <c r="F55" s="56"/>
      <c r="G55" s="56"/>
      <c r="H55" s="57">
        <f aca="true" t="shared" si="5" ref="H55:H60">C55+D55*5+E55*10+-F55*10-G55*5</f>
        <v>63.32</v>
      </c>
    </row>
    <row r="56" spans="1:8" ht="15">
      <c r="A56" s="52"/>
      <c r="B56" s="53">
        <v>3</v>
      </c>
      <c r="C56" s="54">
        <v>47.98</v>
      </c>
      <c r="D56" s="55"/>
      <c r="E56" s="56"/>
      <c r="F56" s="56"/>
      <c r="G56" s="56"/>
      <c r="H56" s="57">
        <f t="shared" si="5"/>
        <v>47.98</v>
      </c>
    </row>
    <row r="57" spans="1:8" ht="15">
      <c r="A57" s="52"/>
      <c r="B57" s="53">
        <v>5</v>
      </c>
      <c r="C57" s="54">
        <v>66.4</v>
      </c>
      <c r="D57" s="55">
        <v>2</v>
      </c>
      <c r="E57" s="56"/>
      <c r="F57" s="56"/>
      <c r="G57" s="56"/>
      <c r="H57" s="57">
        <f t="shared" si="5"/>
        <v>76.4</v>
      </c>
    </row>
    <row r="58" spans="1:8" ht="15">
      <c r="A58" s="52"/>
      <c r="B58" s="53">
        <v>7</v>
      </c>
      <c r="C58" s="54">
        <v>55.22</v>
      </c>
      <c r="D58" s="55">
        <v>1</v>
      </c>
      <c r="E58" s="56"/>
      <c r="F58" s="56"/>
      <c r="G58" s="56"/>
      <c r="H58" s="57">
        <f t="shared" si="5"/>
        <v>60.22</v>
      </c>
    </row>
    <row r="59" spans="1:8" ht="15">
      <c r="A59" s="52"/>
      <c r="B59" s="53">
        <v>9</v>
      </c>
      <c r="C59" s="54">
        <v>71.49</v>
      </c>
      <c r="D59" s="55">
        <v>2</v>
      </c>
      <c r="E59" s="56"/>
      <c r="F59" s="56"/>
      <c r="G59" s="56"/>
      <c r="H59" s="57">
        <f t="shared" si="5"/>
        <v>81.49</v>
      </c>
    </row>
    <row r="60" spans="1:8" ht="15">
      <c r="A60" s="52"/>
      <c r="B60" s="53"/>
      <c r="C60" s="54"/>
      <c r="D60" s="55"/>
      <c r="E60" s="56"/>
      <c r="F60" s="56"/>
      <c r="G60" s="56"/>
      <c r="H60" s="57">
        <f t="shared" si="5"/>
        <v>0</v>
      </c>
    </row>
    <row r="61" spans="1:8" ht="15.75" thickBot="1">
      <c r="A61" s="58" t="s">
        <v>44</v>
      </c>
      <c r="B61" s="59"/>
      <c r="C61" s="60">
        <f>C55+C56+C57+C58+C59+C60</f>
        <v>294.40999999999997</v>
      </c>
      <c r="D61" s="61">
        <f>(D55+D56+D57+D58+D59+D60)*5</f>
        <v>35</v>
      </c>
      <c r="E61" s="62">
        <f>(E55+E56+E57+E58+E59+E60)*10</f>
        <v>0</v>
      </c>
      <c r="F61" s="62">
        <f>(F55+F56+F57+F58+F59+F60)*10</f>
        <v>0</v>
      </c>
      <c r="G61" s="62">
        <f>(G55+G56+G57+G58+G59+G60)*5</f>
        <v>0</v>
      </c>
      <c r="H61" s="63">
        <f>C61+D61+E61+-F61-G61</f>
        <v>329.40999999999997</v>
      </c>
    </row>
    <row r="62" spans="1:8" ht="15.75" thickBot="1">
      <c r="A62" s="64"/>
      <c r="B62" s="65"/>
      <c r="C62" s="66"/>
      <c r="D62" s="67">
        <f>D61/5</f>
        <v>7</v>
      </c>
      <c r="E62" s="68"/>
      <c r="F62" s="68"/>
      <c r="G62" s="68"/>
      <c r="H62" s="69">
        <f>H55+H56+H57+H58+H59+H60</f>
        <v>329.40999999999997</v>
      </c>
    </row>
    <row r="63" spans="1:8" ht="15.75" thickBot="1">
      <c r="A63" s="70"/>
      <c r="B63" s="5"/>
      <c r="C63" s="4"/>
      <c r="D63" s="5"/>
      <c r="E63" s="3"/>
      <c r="F63" s="3"/>
      <c r="G63" s="3"/>
      <c r="H63" s="4"/>
    </row>
    <row r="64" spans="1:8" ht="15">
      <c r="A64" s="47" t="s">
        <v>36</v>
      </c>
      <c r="B64" s="48" t="s">
        <v>37</v>
      </c>
      <c r="C64" s="49" t="s">
        <v>38</v>
      </c>
      <c r="D64" s="48" t="s">
        <v>9</v>
      </c>
      <c r="E64" s="50" t="s">
        <v>39</v>
      </c>
      <c r="F64" s="50" t="s">
        <v>40</v>
      </c>
      <c r="G64" s="50" t="s">
        <v>41</v>
      </c>
      <c r="H64" s="51" t="s">
        <v>42</v>
      </c>
    </row>
    <row r="65" spans="1:8" ht="15">
      <c r="A65" s="52" t="s">
        <v>80</v>
      </c>
      <c r="B65" s="53">
        <v>1</v>
      </c>
      <c r="C65" s="54">
        <v>52.85</v>
      </c>
      <c r="D65" s="55">
        <v>3</v>
      </c>
      <c r="E65" s="56"/>
      <c r="F65" s="56"/>
      <c r="G65" s="56"/>
      <c r="H65" s="57">
        <f aca="true" t="shared" si="6" ref="H65:H70">C65+D65*5+E65*10+-F65*10-G65*5</f>
        <v>67.85</v>
      </c>
    </row>
    <row r="66" spans="1:8" ht="15">
      <c r="A66" s="52"/>
      <c r="B66" s="53">
        <v>3</v>
      </c>
      <c r="C66" s="54">
        <v>64.98</v>
      </c>
      <c r="D66" s="55">
        <v>3</v>
      </c>
      <c r="E66" s="56"/>
      <c r="F66" s="56"/>
      <c r="G66" s="56"/>
      <c r="H66" s="57">
        <f t="shared" si="6"/>
        <v>79.98</v>
      </c>
    </row>
    <row r="67" spans="1:8" ht="15">
      <c r="A67" s="52"/>
      <c r="B67" s="53">
        <v>5</v>
      </c>
      <c r="C67" s="54">
        <v>93.75</v>
      </c>
      <c r="D67" s="55"/>
      <c r="E67" s="56"/>
      <c r="F67" s="56"/>
      <c r="G67" s="56"/>
      <c r="H67" s="57">
        <f t="shared" si="6"/>
        <v>93.75</v>
      </c>
    </row>
    <row r="68" spans="1:8" ht="15">
      <c r="A68" s="52"/>
      <c r="B68" s="53">
        <v>7</v>
      </c>
      <c r="C68" s="54">
        <v>56.83</v>
      </c>
      <c r="D68" s="55"/>
      <c r="E68" s="56"/>
      <c r="F68" s="56"/>
      <c r="G68" s="56"/>
      <c r="H68" s="57">
        <f t="shared" si="6"/>
        <v>56.83</v>
      </c>
    </row>
    <row r="69" spans="1:8" ht="15">
      <c r="A69" s="52"/>
      <c r="B69" s="53">
        <v>9</v>
      </c>
      <c r="C69" s="54">
        <v>72.37</v>
      </c>
      <c r="D69" s="55">
        <v>2</v>
      </c>
      <c r="E69" s="56"/>
      <c r="F69" s="56"/>
      <c r="G69" s="56"/>
      <c r="H69" s="57">
        <f t="shared" si="6"/>
        <v>82.37</v>
      </c>
    </row>
    <row r="70" spans="1:8" ht="15">
      <c r="A70" s="52"/>
      <c r="B70" s="53"/>
      <c r="C70" s="54"/>
      <c r="D70" s="55"/>
      <c r="E70" s="56"/>
      <c r="F70" s="56"/>
      <c r="G70" s="56"/>
      <c r="H70" s="57">
        <f t="shared" si="6"/>
        <v>0</v>
      </c>
    </row>
    <row r="71" spans="1:8" ht="15.75" thickBot="1">
      <c r="A71" s="58" t="s">
        <v>44</v>
      </c>
      <c r="B71" s="59"/>
      <c r="C71" s="60">
        <f>C65+C66+C67+C68+C69+C70</f>
        <v>340.78000000000003</v>
      </c>
      <c r="D71" s="61">
        <f>(D65+D66+D67+D68+D69+D70)*5</f>
        <v>40</v>
      </c>
      <c r="E71" s="62">
        <f>(E65+E66+E67+E68+E69+E70)*10</f>
        <v>0</v>
      </c>
      <c r="F71" s="62">
        <f>(F65+F66+F67+F68+F69+F70)*10</f>
        <v>0</v>
      </c>
      <c r="G71" s="62">
        <f>(G65+G66+G67+G68+G69+G70)*5</f>
        <v>0</v>
      </c>
      <c r="H71" s="63">
        <f>C71+D71+E71+-F71-G71</f>
        <v>380.78000000000003</v>
      </c>
    </row>
    <row r="72" spans="1:8" ht="15.75" thickBot="1">
      <c r="A72" s="64"/>
      <c r="B72" s="65"/>
      <c r="C72" s="66"/>
      <c r="D72" s="67">
        <f>D71/5</f>
        <v>8</v>
      </c>
      <c r="E72" s="68"/>
      <c r="F72" s="68"/>
      <c r="G72" s="68"/>
      <c r="H72" s="69">
        <f>H65+H66+H67+H68+H69+H70</f>
        <v>380.78</v>
      </c>
    </row>
    <row r="74" spans="1:8" ht="15">
      <c r="A74" s="1"/>
      <c r="B74" s="1"/>
      <c r="C74" s="1"/>
      <c r="D74" s="1"/>
      <c r="E74" s="1"/>
      <c r="F74" s="1"/>
      <c r="G74" s="1"/>
      <c r="H74" s="1"/>
    </row>
    <row r="75" ht="18.75" thickBot="1">
      <c r="A75" s="9" t="s">
        <v>24</v>
      </c>
    </row>
    <row r="76" spans="1:8" ht="15">
      <c r="A76" s="47" t="s">
        <v>36</v>
      </c>
      <c r="B76" s="48" t="s">
        <v>37</v>
      </c>
      <c r="C76" s="49" t="s">
        <v>38</v>
      </c>
      <c r="D76" s="48" t="s">
        <v>9</v>
      </c>
      <c r="E76" s="50" t="s">
        <v>39</v>
      </c>
      <c r="F76" s="50" t="s">
        <v>40</v>
      </c>
      <c r="G76" s="50" t="s">
        <v>41</v>
      </c>
      <c r="H76" s="51" t="s">
        <v>42</v>
      </c>
    </row>
    <row r="77" spans="1:8" ht="15">
      <c r="A77" s="52" t="s">
        <v>81</v>
      </c>
      <c r="B77" s="53">
        <v>1</v>
      </c>
      <c r="C77" s="54">
        <v>69.73</v>
      </c>
      <c r="D77" s="55">
        <v>3</v>
      </c>
      <c r="E77" s="56"/>
      <c r="F77" s="56"/>
      <c r="G77" s="56"/>
      <c r="H77" s="57">
        <f aca="true" t="shared" si="7" ref="H77:H82">C77+D77*5+E77*10+-F77*10-G77*5</f>
        <v>84.73</v>
      </c>
    </row>
    <row r="78" spans="1:8" ht="15">
      <c r="A78" s="52"/>
      <c r="B78" s="53">
        <v>3</v>
      </c>
      <c r="C78" s="54">
        <v>71.61</v>
      </c>
      <c r="D78" s="55">
        <v>3</v>
      </c>
      <c r="E78" s="56"/>
      <c r="F78" s="56"/>
      <c r="G78" s="56"/>
      <c r="H78" s="57">
        <f t="shared" si="7"/>
        <v>86.61</v>
      </c>
    </row>
    <row r="79" spans="1:8" ht="15">
      <c r="A79" s="52"/>
      <c r="B79" s="53">
        <v>5</v>
      </c>
      <c r="C79" s="54">
        <v>94.37</v>
      </c>
      <c r="D79" s="55">
        <v>5</v>
      </c>
      <c r="E79" s="56"/>
      <c r="F79" s="56"/>
      <c r="G79" s="56"/>
      <c r="H79" s="57">
        <f t="shared" si="7"/>
        <v>119.37</v>
      </c>
    </row>
    <row r="80" spans="1:8" ht="15">
      <c r="A80" s="52"/>
      <c r="B80" s="53">
        <v>7</v>
      </c>
      <c r="C80" s="54">
        <v>66.4</v>
      </c>
      <c r="D80" s="55">
        <v>2</v>
      </c>
      <c r="E80" s="56"/>
      <c r="F80" s="56"/>
      <c r="G80" s="56"/>
      <c r="H80" s="57">
        <f t="shared" si="7"/>
        <v>76.4</v>
      </c>
    </row>
    <row r="81" spans="1:8" ht="15">
      <c r="A81" s="52"/>
      <c r="B81" s="53">
        <v>9</v>
      </c>
      <c r="C81" s="54">
        <v>98.85</v>
      </c>
      <c r="D81" s="55">
        <v>5</v>
      </c>
      <c r="E81" s="56"/>
      <c r="F81" s="56"/>
      <c r="G81" s="56"/>
      <c r="H81" s="57">
        <f t="shared" si="7"/>
        <v>123.85</v>
      </c>
    </row>
    <row r="82" spans="1:8" ht="15">
      <c r="A82" s="52"/>
      <c r="B82" s="53"/>
      <c r="C82" s="54"/>
      <c r="D82" s="55"/>
      <c r="E82" s="56"/>
      <c r="F82" s="56"/>
      <c r="G82" s="56"/>
      <c r="H82" s="57">
        <f t="shared" si="7"/>
        <v>0</v>
      </c>
    </row>
    <row r="83" spans="1:8" ht="15.75" thickBot="1">
      <c r="A83" s="58" t="s">
        <v>44</v>
      </c>
      <c r="B83" s="59"/>
      <c r="C83" s="60">
        <f>C77+C78+C79+C80+C81+C82</f>
        <v>400.96000000000004</v>
      </c>
      <c r="D83" s="61">
        <f>(D77+D78+D79+D80+D81+D82)*5</f>
        <v>90</v>
      </c>
      <c r="E83" s="62">
        <f>(E77+E78+E79+E80+E81+E82)*10</f>
        <v>0</v>
      </c>
      <c r="F83" s="62">
        <f>(F77+F78+F79+F80+F81+F82)*10</f>
        <v>0</v>
      </c>
      <c r="G83" s="62">
        <f>(G77+G78+G79+G80+G81+G82)*5</f>
        <v>0</v>
      </c>
      <c r="H83" s="63">
        <f>C83+D83+E83+-F83-G83</f>
        <v>490.96000000000004</v>
      </c>
    </row>
    <row r="84" spans="1:8" ht="15.75" thickBot="1">
      <c r="A84" s="64"/>
      <c r="B84" s="65"/>
      <c r="C84" s="66"/>
      <c r="D84" s="67">
        <f>D83/5</f>
        <v>18</v>
      </c>
      <c r="E84" s="68"/>
      <c r="F84" s="68"/>
      <c r="G84" s="68"/>
      <c r="H84" s="69">
        <f>H77+H78+H79+H80+H81+H82</f>
        <v>490.96000000000004</v>
      </c>
    </row>
    <row r="86" spans="1:8" ht="15">
      <c r="A86" s="1"/>
      <c r="B86" s="1"/>
      <c r="C86" s="1"/>
      <c r="D86" s="1"/>
      <c r="E86" s="1"/>
      <c r="F86" s="1"/>
      <c r="G86" s="1"/>
      <c r="H86" s="1"/>
    </row>
    <row r="87" ht="18.75" thickBot="1">
      <c r="A87" s="9" t="s">
        <v>25</v>
      </c>
    </row>
    <row r="88" spans="1:8" ht="15">
      <c r="A88" s="47" t="s">
        <v>36</v>
      </c>
      <c r="B88" s="48" t="s">
        <v>37</v>
      </c>
      <c r="C88" s="49" t="s">
        <v>38</v>
      </c>
      <c r="D88" s="48" t="s">
        <v>9</v>
      </c>
      <c r="E88" s="50" t="s">
        <v>39</v>
      </c>
      <c r="F88" s="50" t="s">
        <v>40</v>
      </c>
      <c r="G88" s="50" t="s">
        <v>41</v>
      </c>
      <c r="H88" s="51" t="s">
        <v>42</v>
      </c>
    </row>
    <row r="89" spans="1:8" ht="15">
      <c r="A89" s="52" t="s">
        <v>82</v>
      </c>
      <c r="B89" s="53">
        <v>1</v>
      </c>
      <c r="C89" s="54">
        <v>41.39</v>
      </c>
      <c r="D89" s="55">
        <v>3</v>
      </c>
      <c r="E89" s="56"/>
      <c r="F89" s="56"/>
      <c r="G89" s="56"/>
      <c r="H89" s="57">
        <f aca="true" t="shared" si="8" ref="H89:H94">C89+D89*5+E89*10+-F89*10-G89*5</f>
        <v>56.39</v>
      </c>
    </row>
    <row r="90" spans="1:8" ht="15">
      <c r="A90" s="52"/>
      <c r="B90" s="53">
        <v>3</v>
      </c>
      <c r="C90" s="54">
        <v>33.93</v>
      </c>
      <c r="D90" s="55"/>
      <c r="E90" s="56"/>
      <c r="F90" s="56"/>
      <c r="G90" s="56"/>
      <c r="H90" s="57">
        <f t="shared" si="8"/>
        <v>33.93</v>
      </c>
    </row>
    <row r="91" spans="1:8" ht="15">
      <c r="A91" s="52"/>
      <c r="B91" s="53">
        <v>5</v>
      </c>
      <c r="C91" s="54">
        <v>50.04</v>
      </c>
      <c r="D91" s="55">
        <v>3</v>
      </c>
      <c r="E91" s="56"/>
      <c r="F91" s="56"/>
      <c r="G91" s="56"/>
      <c r="H91" s="57">
        <f t="shared" si="8"/>
        <v>65.03999999999999</v>
      </c>
    </row>
    <row r="92" spans="1:8" ht="15">
      <c r="A92" s="52"/>
      <c r="B92" s="53">
        <v>7</v>
      </c>
      <c r="C92" s="54">
        <v>33.38</v>
      </c>
      <c r="D92" s="55"/>
      <c r="E92" s="56"/>
      <c r="F92" s="56"/>
      <c r="G92" s="56"/>
      <c r="H92" s="57">
        <f t="shared" si="8"/>
        <v>33.38</v>
      </c>
    </row>
    <row r="93" spans="1:8" ht="15">
      <c r="A93" s="52"/>
      <c r="B93" s="53">
        <v>9</v>
      </c>
      <c r="C93" s="54">
        <v>46.93</v>
      </c>
      <c r="D93" s="55">
        <v>1</v>
      </c>
      <c r="E93" s="56"/>
      <c r="F93" s="56"/>
      <c r="G93" s="56"/>
      <c r="H93" s="57">
        <f t="shared" si="8"/>
        <v>51.93</v>
      </c>
    </row>
    <row r="94" spans="1:8" ht="15">
      <c r="A94" s="52"/>
      <c r="B94" s="53"/>
      <c r="C94" s="54"/>
      <c r="D94" s="55"/>
      <c r="E94" s="56"/>
      <c r="F94" s="56"/>
      <c r="G94" s="56"/>
      <c r="H94" s="57">
        <f t="shared" si="8"/>
        <v>0</v>
      </c>
    </row>
    <row r="95" spans="1:8" ht="15.75" thickBot="1">
      <c r="A95" s="58" t="s">
        <v>44</v>
      </c>
      <c r="B95" s="59"/>
      <c r="C95" s="60">
        <f>C89+C90+C91+C92+C93+C94</f>
        <v>205.67</v>
      </c>
      <c r="D95" s="61">
        <f>(D89+D90+D91+D92+D93+D94)*5</f>
        <v>35</v>
      </c>
      <c r="E95" s="62">
        <f>(E89+E90+E91+E92+E93+E94)*10</f>
        <v>0</v>
      </c>
      <c r="F95" s="62">
        <f>(F89+F90+F91+F92+F93+F94)*10</f>
        <v>0</v>
      </c>
      <c r="G95" s="62">
        <f>(G89+G90+G91+G92+G93+G94)*5</f>
        <v>0</v>
      </c>
      <c r="H95" s="63">
        <f>C95+D95+E95+-F95-G95</f>
        <v>240.67</v>
      </c>
    </row>
    <row r="96" spans="1:8" ht="15.75" thickBot="1">
      <c r="A96" s="64"/>
      <c r="B96" s="65"/>
      <c r="C96" s="66"/>
      <c r="D96" s="67">
        <f>D95/5</f>
        <v>7</v>
      </c>
      <c r="E96" s="68"/>
      <c r="F96" s="68"/>
      <c r="G96" s="68"/>
      <c r="H96" s="69">
        <f>H89+H90+H91+H92+H93+H94</f>
        <v>240.67</v>
      </c>
    </row>
    <row r="97" ht="15.75" thickBot="1"/>
    <row r="98" spans="1:8" ht="15">
      <c r="A98" s="47" t="s">
        <v>36</v>
      </c>
      <c r="B98" s="48" t="s">
        <v>37</v>
      </c>
      <c r="C98" s="49" t="s">
        <v>38</v>
      </c>
      <c r="D98" s="48" t="s">
        <v>9</v>
      </c>
      <c r="E98" s="50" t="s">
        <v>39</v>
      </c>
      <c r="F98" s="50" t="s">
        <v>40</v>
      </c>
      <c r="G98" s="50" t="s">
        <v>41</v>
      </c>
      <c r="H98" s="51" t="s">
        <v>42</v>
      </c>
    </row>
    <row r="99" spans="1:8" ht="15">
      <c r="A99" s="52" t="s">
        <v>83</v>
      </c>
      <c r="B99" s="53">
        <v>1</v>
      </c>
      <c r="C99" s="54">
        <v>58.21</v>
      </c>
      <c r="D99" s="55">
        <v>2</v>
      </c>
      <c r="E99" s="56"/>
      <c r="F99" s="56"/>
      <c r="G99" s="56"/>
      <c r="H99" s="57">
        <f aca="true" t="shared" si="9" ref="H99:H104">C99+D99*5+E99*10+-F99*10-G99*5</f>
        <v>68.21000000000001</v>
      </c>
    </row>
    <row r="100" spans="1:8" ht="15">
      <c r="A100" s="52"/>
      <c r="B100" s="53">
        <v>3</v>
      </c>
      <c r="C100" s="54">
        <v>55.85</v>
      </c>
      <c r="D100" s="55">
        <v>4</v>
      </c>
      <c r="E100" s="56"/>
      <c r="F100" s="56"/>
      <c r="G100" s="56"/>
      <c r="H100" s="57">
        <f t="shared" si="9"/>
        <v>75.85</v>
      </c>
    </row>
    <row r="101" spans="1:8" ht="15">
      <c r="A101" s="52"/>
      <c r="B101" s="53">
        <v>5</v>
      </c>
      <c r="C101" s="54">
        <v>76.56</v>
      </c>
      <c r="D101" s="55">
        <v>2</v>
      </c>
      <c r="E101" s="56"/>
      <c r="F101" s="56"/>
      <c r="G101" s="56"/>
      <c r="H101" s="57">
        <f t="shared" si="9"/>
        <v>86.56</v>
      </c>
    </row>
    <row r="102" spans="1:8" ht="15">
      <c r="A102" s="52"/>
      <c r="B102" s="53">
        <v>7</v>
      </c>
      <c r="C102" s="54">
        <v>53.98</v>
      </c>
      <c r="D102" s="55">
        <v>4</v>
      </c>
      <c r="E102" s="56"/>
      <c r="F102" s="56"/>
      <c r="G102" s="56"/>
      <c r="H102" s="57">
        <f t="shared" si="9"/>
        <v>73.97999999999999</v>
      </c>
    </row>
    <row r="103" spans="1:8" ht="15">
      <c r="A103" s="52"/>
      <c r="B103" s="53">
        <v>9</v>
      </c>
      <c r="C103" s="54">
        <v>73.58</v>
      </c>
      <c r="D103" s="55">
        <v>2</v>
      </c>
      <c r="E103" s="56"/>
      <c r="F103" s="56"/>
      <c r="G103" s="56"/>
      <c r="H103" s="57">
        <f t="shared" si="9"/>
        <v>83.58</v>
      </c>
    </row>
    <row r="104" spans="1:8" ht="15">
      <c r="A104" s="52"/>
      <c r="B104" s="53"/>
      <c r="C104" s="54"/>
      <c r="D104" s="55"/>
      <c r="E104" s="56"/>
      <c r="F104" s="56"/>
      <c r="G104" s="56"/>
      <c r="H104" s="57">
        <f t="shared" si="9"/>
        <v>0</v>
      </c>
    </row>
    <row r="105" spans="1:8" ht="15.75" thickBot="1">
      <c r="A105" s="58" t="s">
        <v>44</v>
      </c>
      <c r="B105" s="59"/>
      <c r="C105" s="60">
        <f>C99+C100+C101+C102+C103+C104</f>
        <v>318.18</v>
      </c>
      <c r="D105" s="61">
        <f>(D99+D100+D101+D102+D103+D104)*5</f>
        <v>70</v>
      </c>
      <c r="E105" s="62">
        <f>(E99+E100+E101+E102+E103+E104)*10</f>
        <v>0</v>
      </c>
      <c r="F105" s="62">
        <f>(F99+F100+F101+F102+F103+F104)*10</f>
        <v>0</v>
      </c>
      <c r="G105" s="62">
        <f>(G99+G100+G101+G102+G103+G104)*5</f>
        <v>0</v>
      </c>
      <c r="H105" s="63">
        <f>C105+D105+E105+-F105-G105</f>
        <v>388.18</v>
      </c>
    </row>
    <row r="106" spans="1:8" ht="15.75" thickBot="1">
      <c r="A106" s="64"/>
      <c r="B106" s="65"/>
      <c r="C106" s="66"/>
      <c r="D106" s="67">
        <f>D105/5</f>
        <v>14</v>
      </c>
      <c r="E106" s="68"/>
      <c r="F106" s="68"/>
      <c r="G106" s="68"/>
      <c r="H106" s="69">
        <f>H99+H100+H101+H102+H103+H104</f>
        <v>388.18</v>
      </c>
    </row>
    <row r="108" spans="1:8" ht="15">
      <c r="A108" s="1"/>
      <c r="B108" s="1"/>
      <c r="C108" s="1"/>
      <c r="D108" s="1"/>
      <c r="E108" s="1"/>
      <c r="F108" s="1"/>
      <c r="G108" s="1"/>
      <c r="H108" s="1"/>
    </row>
    <row r="109" ht="18.75" thickBot="1">
      <c r="A109" s="9" t="s">
        <v>26</v>
      </c>
    </row>
    <row r="110" spans="1:8" ht="15">
      <c r="A110" s="47" t="s">
        <v>36</v>
      </c>
      <c r="B110" s="48" t="s">
        <v>37</v>
      </c>
      <c r="C110" s="49" t="s">
        <v>38</v>
      </c>
      <c r="D110" s="48" t="s">
        <v>9</v>
      </c>
      <c r="E110" s="50" t="s">
        <v>39</v>
      </c>
      <c r="F110" s="50" t="s">
        <v>40</v>
      </c>
      <c r="G110" s="50" t="s">
        <v>41</v>
      </c>
      <c r="H110" s="51" t="s">
        <v>42</v>
      </c>
    </row>
    <row r="111" spans="1:8" ht="15">
      <c r="A111" s="52" t="s">
        <v>84</v>
      </c>
      <c r="B111" s="53">
        <v>1</v>
      </c>
      <c r="C111" s="54">
        <v>188.42</v>
      </c>
      <c r="D111" s="55">
        <v>4</v>
      </c>
      <c r="E111" s="56"/>
      <c r="F111" s="56"/>
      <c r="G111" s="56"/>
      <c r="H111" s="57">
        <f aca="true" t="shared" si="10" ref="H111:H116">C111+D111*5+E111*10+-F111*10-G111*5</f>
        <v>208.42</v>
      </c>
    </row>
    <row r="112" spans="1:8" ht="15">
      <c r="A112" s="52"/>
      <c r="B112" s="53">
        <v>3</v>
      </c>
      <c r="C112" s="54">
        <v>170.63</v>
      </c>
      <c r="D112" s="55">
        <v>3</v>
      </c>
      <c r="E112" s="56"/>
      <c r="F112" s="56"/>
      <c r="G112" s="56"/>
      <c r="H112" s="57">
        <f t="shared" si="10"/>
        <v>185.63</v>
      </c>
    </row>
    <row r="113" spans="1:8" ht="15">
      <c r="A113" s="52"/>
      <c r="B113" s="53">
        <v>5</v>
      </c>
      <c r="C113" s="54">
        <v>277.7</v>
      </c>
      <c r="D113" s="55">
        <v>5</v>
      </c>
      <c r="E113" s="56"/>
      <c r="F113" s="56"/>
      <c r="G113" s="56"/>
      <c r="H113" s="57">
        <f t="shared" si="10"/>
        <v>302.7</v>
      </c>
    </row>
    <row r="114" spans="1:8" ht="15">
      <c r="A114" s="52"/>
      <c r="B114" s="53">
        <v>7</v>
      </c>
      <c r="C114" s="54">
        <v>142.01</v>
      </c>
      <c r="D114" s="55">
        <v>2</v>
      </c>
      <c r="E114" s="56"/>
      <c r="F114" s="56"/>
      <c r="G114" s="56"/>
      <c r="H114" s="57">
        <f t="shared" si="10"/>
        <v>152.01</v>
      </c>
    </row>
    <row r="115" spans="1:8" ht="15">
      <c r="A115" s="52"/>
      <c r="B115" s="53">
        <v>9</v>
      </c>
      <c r="C115" s="54">
        <v>214.5</v>
      </c>
      <c r="D115" s="55">
        <v>2</v>
      </c>
      <c r="E115" s="56"/>
      <c r="F115" s="56"/>
      <c r="G115" s="56"/>
      <c r="H115" s="57">
        <f t="shared" si="10"/>
        <v>224.5</v>
      </c>
    </row>
    <row r="116" spans="1:8" ht="15">
      <c r="A116" s="52"/>
      <c r="B116" s="53"/>
      <c r="C116" s="54"/>
      <c r="D116" s="55"/>
      <c r="E116" s="56"/>
      <c r="F116" s="56"/>
      <c r="G116" s="56"/>
      <c r="H116" s="57">
        <f t="shared" si="10"/>
        <v>0</v>
      </c>
    </row>
    <row r="117" spans="1:8" ht="15.75" thickBot="1">
      <c r="A117" s="58" t="s">
        <v>44</v>
      </c>
      <c r="B117" s="59"/>
      <c r="C117" s="60">
        <f>C111+C112+C113+C114+C115+C116</f>
        <v>993.26</v>
      </c>
      <c r="D117" s="61">
        <f>(D111+D112+D113+D114+D115+D116)*5</f>
        <v>80</v>
      </c>
      <c r="E117" s="62">
        <f>(E111+E112+E113+E114+E115+E116)*10</f>
        <v>0</v>
      </c>
      <c r="F117" s="62">
        <f>(F111+F112+F113+F114+F115+F116)*10</f>
        <v>0</v>
      </c>
      <c r="G117" s="62">
        <f>(G111+G112+G113+G114+G115+G116)*5</f>
        <v>0</v>
      </c>
      <c r="H117" s="63">
        <f>C117+D117+E117+-F117-G117</f>
        <v>1073.26</v>
      </c>
    </row>
    <row r="118" spans="1:8" ht="15.75" thickBot="1">
      <c r="A118" s="64"/>
      <c r="B118" s="65"/>
      <c r="C118" s="66"/>
      <c r="D118" s="67">
        <f>D117/5</f>
        <v>16</v>
      </c>
      <c r="E118" s="68"/>
      <c r="F118" s="68"/>
      <c r="G118" s="68"/>
      <c r="H118" s="69">
        <f>H111+H112+H113+H114+H115+H116</f>
        <v>1073.26</v>
      </c>
    </row>
    <row r="120" spans="1:8" ht="15">
      <c r="A120" s="1"/>
      <c r="B120" s="1"/>
      <c r="C120" s="1"/>
      <c r="D120" s="1"/>
      <c r="E120" s="1"/>
      <c r="F120" s="1"/>
      <c r="G120" s="1"/>
      <c r="H120" s="1"/>
    </row>
    <row r="121" ht="18.75" thickBot="1">
      <c r="A121" s="9" t="s">
        <v>27</v>
      </c>
    </row>
    <row r="122" spans="1:8" ht="15">
      <c r="A122" s="47" t="s">
        <v>36</v>
      </c>
      <c r="B122" s="48" t="s">
        <v>37</v>
      </c>
      <c r="C122" s="49" t="s">
        <v>38</v>
      </c>
      <c r="D122" s="48" t="s">
        <v>9</v>
      </c>
      <c r="E122" s="50" t="s">
        <v>39</v>
      </c>
      <c r="F122" s="50" t="s">
        <v>40</v>
      </c>
      <c r="G122" s="50" t="s">
        <v>41</v>
      </c>
      <c r="H122" s="51" t="s">
        <v>42</v>
      </c>
    </row>
    <row r="123" spans="1:8" ht="15">
      <c r="A123" s="52" t="s">
        <v>85</v>
      </c>
      <c r="B123" s="53">
        <v>1</v>
      </c>
      <c r="C123" s="54">
        <v>60.93</v>
      </c>
      <c r="D123" s="55">
        <v>1</v>
      </c>
      <c r="E123" s="56"/>
      <c r="F123" s="56"/>
      <c r="G123" s="56"/>
      <c r="H123" s="57">
        <f aca="true" t="shared" si="11" ref="H123:H128">C123+D123*5+E123*10+-F123*10-G123*5</f>
        <v>65.93</v>
      </c>
    </row>
    <row r="124" spans="1:8" ht="15">
      <c r="A124" s="52"/>
      <c r="B124" s="53">
        <v>3</v>
      </c>
      <c r="C124" s="54">
        <v>39.04</v>
      </c>
      <c r="D124" s="55"/>
      <c r="E124" s="56"/>
      <c r="F124" s="56"/>
      <c r="G124" s="56"/>
      <c r="H124" s="57">
        <f t="shared" si="11"/>
        <v>39.04</v>
      </c>
    </row>
    <row r="125" spans="1:8" ht="15">
      <c r="A125" s="52"/>
      <c r="B125" s="53">
        <v>5</v>
      </c>
      <c r="C125" s="54">
        <v>54.81</v>
      </c>
      <c r="D125" s="55">
        <v>1</v>
      </c>
      <c r="E125" s="56"/>
      <c r="F125" s="56"/>
      <c r="G125" s="56"/>
      <c r="H125" s="57">
        <f t="shared" si="11"/>
        <v>59.81</v>
      </c>
    </row>
    <row r="126" spans="1:8" ht="15">
      <c r="A126" s="52"/>
      <c r="B126" s="53">
        <v>7</v>
      </c>
      <c r="C126" s="54">
        <v>39.66</v>
      </c>
      <c r="D126" s="55"/>
      <c r="E126" s="56"/>
      <c r="F126" s="56"/>
      <c r="G126" s="56"/>
      <c r="H126" s="57">
        <f t="shared" si="11"/>
        <v>39.66</v>
      </c>
    </row>
    <row r="127" spans="1:8" ht="15">
      <c r="A127" s="52"/>
      <c r="B127" s="53">
        <v>9</v>
      </c>
      <c r="C127" s="54">
        <v>55.81</v>
      </c>
      <c r="D127" s="55">
        <v>1</v>
      </c>
      <c r="E127" s="56"/>
      <c r="F127" s="56"/>
      <c r="G127" s="56"/>
      <c r="H127" s="57">
        <f t="shared" si="11"/>
        <v>60.81</v>
      </c>
    </row>
    <row r="128" spans="1:8" ht="15">
      <c r="A128" s="52"/>
      <c r="B128" s="53"/>
      <c r="C128" s="54"/>
      <c r="D128" s="55"/>
      <c r="E128" s="56"/>
      <c r="F128" s="56"/>
      <c r="G128" s="56"/>
      <c r="H128" s="57">
        <f t="shared" si="11"/>
        <v>0</v>
      </c>
    </row>
    <row r="129" spans="1:8" ht="15.75" thickBot="1">
      <c r="A129" s="58" t="s">
        <v>44</v>
      </c>
      <c r="B129" s="59"/>
      <c r="C129" s="60">
        <f>C123+C124+C125+C126+C127+C128</f>
        <v>250.25</v>
      </c>
      <c r="D129" s="61">
        <f>(D123+D124+D125+D126+D127+D128)*5</f>
        <v>15</v>
      </c>
      <c r="E129" s="62">
        <f>(E123+E124+E125+E126+E127+E128)*10</f>
        <v>0</v>
      </c>
      <c r="F129" s="62">
        <f>(F123+F124+F125+F126+F127+F128)*10</f>
        <v>0</v>
      </c>
      <c r="G129" s="62">
        <f>(G123+G124+G125+G126+G127+G128)*5</f>
        <v>0</v>
      </c>
      <c r="H129" s="63">
        <f>C129+D129+E129+-F129-G129</f>
        <v>265.25</v>
      </c>
    </row>
    <row r="130" spans="1:8" ht="15.75" thickBot="1">
      <c r="A130" s="64"/>
      <c r="B130" s="65"/>
      <c r="C130" s="66"/>
      <c r="D130" s="67">
        <f>D129/5</f>
        <v>3</v>
      </c>
      <c r="E130" s="68"/>
      <c r="F130" s="68"/>
      <c r="G130" s="68"/>
      <c r="H130" s="69">
        <f>H123+H124+H125+H126+H127+H128</f>
        <v>265.25</v>
      </c>
    </row>
    <row r="131" ht="15.75" thickBot="1"/>
    <row r="132" spans="1:8" ht="15">
      <c r="A132" s="47" t="s">
        <v>36</v>
      </c>
      <c r="B132" s="48" t="s">
        <v>37</v>
      </c>
      <c r="C132" s="49" t="s">
        <v>38</v>
      </c>
      <c r="D132" s="48" t="s">
        <v>9</v>
      </c>
      <c r="E132" s="50" t="s">
        <v>39</v>
      </c>
      <c r="F132" s="50" t="s">
        <v>40</v>
      </c>
      <c r="G132" s="50" t="s">
        <v>41</v>
      </c>
      <c r="H132" s="51" t="s">
        <v>42</v>
      </c>
    </row>
    <row r="133" spans="1:8" ht="15">
      <c r="A133" s="52" t="s">
        <v>86</v>
      </c>
      <c r="B133" s="53">
        <v>1</v>
      </c>
      <c r="C133" s="54">
        <v>73.27</v>
      </c>
      <c r="D133" s="55">
        <v>2</v>
      </c>
      <c r="E133" s="56"/>
      <c r="F133" s="56"/>
      <c r="G133" s="56"/>
      <c r="H133" s="57">
        <f aca="true" t="shared" si="12" ref="H133:H138">C133+D133*5+E133*10+-F133*10-G133*5</f>
        <v>83.27</v>
      </c>
    </row>
    <row r="134" spans="1:8" ht="15">
      <c r="A134" s="52"/>
      <c r="B134" s="53">
        <v>3</v>
      </c>
      <c r="C134" s="54">
        <v>84.67</v>
      </c>
      <c r="D134" s="55">
        <v>1</v>
      </c>
      <c r="E134" s="56"/>
      <c r="F134" s="56"/>
      <c r="G134" s="56"/>
      <c r="H134" s="57">
        <f t="shared" si="12"/>
        <v>89.67</v>
      </c>
    </row>
    <row r="135" spans="1:8" ht="15">
      <c r="A135" s="52"/>
      <c r="B135" s="53">
        <v>5</v>
      </c>
      <c r="C135" s="54">
        <v>74.35</v>
      </c>
      <c r="D135" s="55">
        <v>1</v>
      </c>
      <c r="E135" s="56"/>
      <c r="F135" s="56"/>
      <c r="G135" s="56"/>
      <c r="H135" s="57">
        <f t="shared" si="12"/>
        <v>79.35</v>
      </c>
    </row>
    <row r="136" spans="1:8" ht="15">
      <c r="A136" s="52"/>
      <c r="B136" s="53">
        <v>7</v>
      </c>
      <c r="C136" s="54">
        <v>66.12</v>
      </c>
      <c r="D136" s="55">
        <v>3</v>
      </c>
      <c r="E136" s="56"/>
      <c r="F136" s="56"/>
      <c r="G136" s="56"/>
      <c r="H136" s="57">
        <f t="shared" si="12"/>
        <v>81.12</v>
      </c>
    </row>
    <row r="137" spans="1:8" ht="15">
      <c r="A137" s="52"/>
      <c r="B137" s="53">
        <v>9</v>
      </c>
      <c r="C137" s="54">
        <v>86.78</v>
      </c>
      <c r="D137" s="55">
        <v>3</v>
      </c>
      <c r="E137" s="56"/>
      <c r="F137" s="56"/>
      <c r="G137" s="56"/>
      <c r="H137" s="57">
        <f t="shared" si="12"/>
        <v>101.78</v>
      </c>
    </row>
    <row r="138" spans="1:8" ht="15">
      <c r="A138" s="52"/>
      <c r="B138" s="53"/>
      <c r="C138" s="54"/>
      <c r="D138" s="55"/>
      <c r="E138" s="56"/>
      <c r="F138" s="56"/>
      <c r="G138" s="56"/>
      <c r="H138" s="57">
        <f t="shared" si="12"/>
        <v>0</v>
      </c>
    </row>
    <row r="139" spans="1:8" ht="15.75" thickBot="1">
      <c r="A139" s="58" t="s">
        <v>44</v>
      </c>
      <c r="B139" s="59"/>
      <c r="C139" s="60">
        <f>C133+C134+C135+C136+C137+C138</f>
        <v>385.18999999999994</v>
      </c>
      <c r="D139" s="61">
        <f>(D133+D134+D135+D136+D137+D138)*5</f>
        <v>50</v>
      </c>
      <c r="E139" s="62">
        <f>(E133+E134+E135+E136+E137+E138)*10</f>
        <v>0</v>
      </c>
      <c r="F139" s="62">
        <f>(F133+F134+F135+F136+F137+F138)*10</f>
        <v>0</v>
      </c>
      <c r="G139" s="62">
        <f>(G133+G134+G135+G136+G137+G138)*5</f>
        <v>0</v>
      </c>
      <c r="H139" s="63">
        <f>C139+D139+E139+-F139-G139</f>
        <v>435.18999999999994</v>
      </c>
    </row>
    <row r="140" spans="1:8" ht="15.75" thickBot="1">
      <c r="A140" s="64"/>
      <c r="B140" s="65"/>
      <c r="C140" s="66"/>
      <c r="D140" s="67">
        <f>D139/5</f>
        <v>10</v>
      </c>
      <c r="E140" s="68"/>
      <c r="F140" s="68"/>
      <c r="G140" s="68"/>
      <c r="H140" s="69">
        <f>H133+H134+H135+H136+H137+H138</f>
        <v>435.18999999999994</v>
      </c>
    </row>
  </sheetData>
  <sheetProtection/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" sqref="A1:C1"/>
    </sheetView>
  </sheetViews>
  <sheetFormatPr defaultColWidth="11.421875" defaultRowHeight="15"/>
  <cols>
    <col min="1" max="1" width="27.7109375" style="0" customWidth="1"/>
    <col min="2" max="2" width="8.7109375" style="5" customWidth="1"/>
    <col min="3" max="3" width="15.7109375" style="4" customWidth="1"/>
    <col min="4" max="16384" width="8.7109375" style="0" customWidth="1"/>
  </cols>
  <sheetData>
    <row r="1" spans="1:3" ht="18.75" thickBot="1">
      <c r="A1" s="100" t="s">
        <v>88</v>
      </c>
      <c r="B1" s="100"/>
      <c r="C1" s="100"/>
    </row>
    <row r="2" spans="1:3" ht="18.75" thickBot="1">
      <c r="A2" s="33" t="s">
        <v>8</v>
      </c>
      <c r="B2" s="33" t="s">
        <v>9</v>
      </c>
      <c r="C2" s="34" t="s">
        <v>10</v>
      </c>
    </row>
    <row r="3" spans="1:3" ht="15">
      <c r="A3" s="43" t="s">
        <v>43</v>
      </c>
      <c r="B3" s="44">
        <v>1</v>
      </c>
      <c r="C3" s="45">
        <v>195.11</v>
      </c>
    </row>
    <row r="4" spans="1:3" ht="15">
      <c r="A4" s="43" t="s">
        <v>45</v>
      </c>
      <c r="B4" s="44">
        <v>6</v>
      </c>
      <c r="C4" s="45">
        <v>209.09</v>
      </c>
    </row>
    <row r="5" spans="1:3" ht="15">
      <c r="A5" s="43" t="s">
        <v>74</v>
      </c>
      <c r="B5" s="44">
        <v>10</v>
      </c>
      <c r="C5" s="45">
        <v>217.15</v>
      </c>
    </row>
    <row r="6" spans="1:3" ht="15">
      <c r="A6" s="43" t="s">
        <v>67</v>
      </c>
      <c r="B6" s="44">
        <v>4</v>
      </c>
      <c r="C6" s="45">
        <v>225.37</v>
      </c>
    </row>
    <row r="7" spans="1:3" ht="15">
      <c r="A7" s="43" t="s">
        <v>68</v>
      </c>
      <c r="B7" s="44">
        <v>2</v>
      </c>
      <c r="C7" s="45">
        <v>225.74</v>
      </c>
    </row>
    <row r="8" spans="1:3" ht="15">
      <c r="A8" s="43" t="s">
        <v>69</v>
      </c>
      <c r="B8" s="44">
        <v>6</v>
      </c>
      <c r="C8" s="45">
        <v>235.81</v>
      </c>
    </row>
    <row r="9" spans="1:3" ht="15">
      <c r="A9" s="43" t="s">
        <v>82</v>
      </c>
      <c r="B9" s="44">
        <v>7</v>
      </c>
      <c r="C9" s="45">
        <v>240.67</v>
      </c>
    </row>
    <row r="10" spans="1:3" ht="15">
      <c r="A10" s="43" t="s">
        <v>57</v>
      </c>
      <c r="B10" s="44">
        <v>5</v>
      </c>
      <c r="C10" s="45">
        <v>261.62</v>
      </c>
    </row>
    <row r="11" spans="1:3" ht="15">
      <c r="A11" s="43" t="s">
        <v>85</v>
      </c>
      <c r="B11" s="44">
        <v>3</v>
      </c>
      <c r="C11" s="45">
        <v>265.25</v>
      </c>
    </row>
    <row r="12" spans="1:3" ht="15">
      <c r="A12" s="43" t="s">
        <v>73</v>
      </c>
      <c r="B12" s="44">
        <v>6</v>
      </c>
      <c r="C12" s="45">
        <v>267.11</v>
      </c>
    </row>
    <row r="13" spans="1:3" ht="15">
      <c r="A13" s="43" t="s">
        <v>70</v>
      </c>
      <c r="B13" s="44">
        <v>7</v>
      </c>
      <c r="C13" s="45">
        <v>286.13</v>
      </c>
    </row>
    <row r="14" spans="1:3" ht="15">
      <c r="A14" s="43" t="s">
        <v>60</v>
      </c>
      <c r="B14" s="44">
        <v>5</v>
      </c>
      <c r="C14" s="45">
        <v>286.19</v>
      </c>
    </row>
    <row r="15" spans="1:3" ht="15">
      <c r="A15" s="6" t="s">
        <v>61</v>
      </c>
      <c r="B15" s="3">
        <v>8</v>
      </c>
      <c r="C15" s="4">
        <v>290.06</v>
      </c>
    </row>
    <row r="16" spans="1:3" ht="15">
      <c r="A16" s="43" t="s">
        <v>54</v>
      </c>
      <c r="B16" s="44">
        <v>14</v>
      </c>
      <c r="C16" s="45">
        <v>293.1</v>
      </c>
    </row>
    <row r="17" spans="1:3" ht="15">
      <c r="A17" s="43" t="s">
        <v>46</v>
      </c>
      <c r="B17" s="44">
        <v>7</v>
      </c>
      <c r="C17" s="45">
        <v>299.75</v>
      </c>
    </row>
    <row r="18" spans="1:3" ht="15">
      <c r="A18" s="6" t="s">
        <v>62</v>
      </c>
      <c r="B18" s="3">
        <v>15</v>
      </c>
      <c r="C18" s="4">
        <v>318.48</v>
      </c>
    </row>
    <row r="19" spans="1:3" ht="15">
      <c r="A19" s="43" t="s">
        <v>52</v>
      </c>
      <c r="B19" s="44">
        <v>8</v>
      </c>
      <c r="C19" s="45">
        <v>320.15</v>
      </c>
    </row>
    <row r="20" spans="1:3" ht="15">
      <c r="A20" s="43" t="s">
        <v>79</v>
      </c>
      <c r="B20" s="44">
        <v>7</v>
      </c>
      <c r="C20" s="45">
        <v>329.41</v>
      </c>
    </row>
    <row r="21" spans="1:3" ht="15">
      <c r="A21" s="43" t="s">
        <v>47</v>
      </c>
      <c r="B21" s="44">
        <v>9</v>
      </c>
      <c r="C21" s="45">
        <v>329.82</v>
      </c>
    </row>
    <row r="22" spans="1:3" ht="15">
      <c r="A22" s="43" t="s">
        <v>58</v>
      </c>
      <c r="B22" s="44">
        <v>5</v>
      </c>
      <c r="C22" s="45">
        <v>332.15</v>
      </c>
    </row>
    <row r="23" spans="1:3" ht="15">
      <c r="A23" s="43" t="s">
        <v>55</v>
      </c>
      <c r="B23" s="44">
        <v>5</v>
      </c>
      <c r="C23" s="45">
        <v>340.6</v>
      </c>
    </row>
    <row r="24" spans="1:3" ht="15">
      <c r="A24" s="6" t="s">
        <v>63</v>
      </c>
      <c r="B24" s="3">
        <v>12</v>
      </c>
      <c r="C24" s="4">
        <v>342.74</v>
      </c>
    </row>
    <row r="25" spans="1:3" ht="15">
      <c r="A25" s="43" t="s">
        <v>48</v>
      </c>
      <c r="B25" s="44">
        <v>3</v>
      </c>
      <c r="C25" s="45">
        <v>361.73</v>
      </c>
    </row>
    <row r="26" spans="1:3" ht="15">
      <c r="A26" s="43" t="s">
        <v>80</v>
      </c>
      <c r="B26" s="44">
        <v>8</v>
      </c>
      <c r="C26" s="45">
        <v>380.78</v>
      </c>
    </row>
    <row r="27" spans="1:3" ht="15">
      <c r="A27" s="43" t="s">
        <v>71</v>
      </c>
      <c r="B27" s="44">
        <v>7</v>
      </c>
      <c r="C27" s="45">
        <v>383.44</v>
      </c>
    </row>
    <row r="28" spans="1:3" ht="15">
      <c r="A28" s="6" t="s">
        <v>83</v>
      </c>
      <c r="B28" s="3">
        <v>14</v>
      </c>
      <c r="C28" s="4">
        <v>388.18</v>
      </c>
    </row>
    <row r="29" spans="1:3" ht="15">
      <c r="A29" s="43" t="s">
        <v>53</v>
      </c>
      <c r="B29" s="44">
        <v>6</v>
      </c>
      <c r="C29" s="45">
        <v>388.92</v>
      </c>
    </row>
    <row r="30" spans="1:4" ht="15">
      <c r="A30" s="43" t="s">
        <v>59</v>
      </c>
      <c r="B30" s="44">
        <v>0</v>
      </c>
      <c r="C30" s="45">
        <v>399.05</v>
      </c>
      <c r="D30" s="46" t="s">
        <v>35</v>
      </c>
    </row>
    <row r="31" spans="1:3" ht="15">
      <c r="A31" s="6" t="s">
        <v>64</v>
      </c>
      <c r="B31" s="3">
        <v>11</v>
      </c>
      <c r="C31" s="4">
        <v>420.57</v>
      </c>
    </row>
    <row r="32" spans="1:3" ht="15">
      <c r="A32" s="6" t="s">
        <v>65</v>
      </c>
      <c r="B32" s="3">
        <v>19</v>
      </c>
      <c r="C32" s="4">
        <v>425.36</v>
      </c>
    </row>
    <row r="33" spans="1:3" ht="15">
      <c r="A33" s="43" t="s">
        <v>75</v>
      </c>
      <c r="B33" s="44">
        <v>6</v>
      </c>
      <c r="C33" s="45">
        <v>435.04</v>
      </c>
    </row>
    <row r="34" spans="1:3" ht="15">
      <c r="A34" s="43" t="s">
        <v>86</v>
      </c>
      <c r="B34" s="44">
        <v>10</v>
      </c>
      <c r="C34" s="45">
        <v>435.19</v>
      </c>
    </row>
    <row r="35" spans="1:3" ht="15">
      <c r="A35" s="43" t="s">
        <v>49</v>
      </c>
      <c r="B35" s="44">
        <v>6</v>
      </c>
      <c r="C35" s="45">
        <v>438.44</v>
      </c>
    </row>
    <row r="36" spans="1:3" ht="15">
      <c r="A36" s="43" t="s">
        <v>76</v>
      </c>
      <c r="B36" s="44">
        <v>9</v>
      </c>
      <c r="C36" s="45">
        <v>475.45</v>
      </c>
    </row>
    <row r="37" spans="1:3" ht="15">
      <c r="A37" s="6" t="s">
        <v>66</v>
      </c>
      <c r="B37" s="3">
        <v>14</v>
      </c>
      <c r="C37" s="4">
        <v>479.66</v>
      </c>
    </row>
    <row r="38" spans="1:3" ht="15">
      <c r="A38" s="43" t="s">
        <v>81</v>
      </c>
      <c r="B38" s="44">
        <v>18</v>
      </c>
      <c r="C38" s="45">
        <v>490.96</v>
      </c>
    </row>
    <row r="39" spans="1:3" ht="15">
      <c r="A39" s="43" t="s">
        <v>72</v>
      </c>
      <c r="B39" s="44">
        <v>2</v>
      </c>
      <c r="C39" s="45">
        <v>490.98</v>
      </c>
    </row>
    <row r="40" spans="1:3" ht="15">
      <c r="A40" s="43" t="s">
        <v>77</v>
      </c>
      <c r="B40" s="44">
        <v>12</v>
      </c>
      <c r="C40" s="45">
        <v>500.61</v>
      </c>
    </row>
    <row r="41" spans="1:3" ht="15">
      <c r="A41" s="43" t="s">
        <v>50</v>
      </c>
      <c r="B41" s="44">
        <v>14</v>
      </c>
      <c r="C41" s="45">
        <v>563.23</v>
      </c>
    </row>
    <row r="42" spans="1:3" ht="15">
      <c r="A42" s="43" t="s">
        <v>78</v>
      </c>
      <c r="B42" s="44">
        <v>22</v>
      </c>
      <c r="C42" s="45">
        <v>585.43</v>
      </c>
    </row>
    <row r="43" spans="1:3" ht="15">
      <c r="A43" s="43" t="s">
        <v>84</v>
      </c>
      <c r="B43" s="44">
        <v>16</v>
      </c>
      <c r="C43" s="45">
        <v>1073.26</v>
      </c>
    </row>
    <row r="44" spans="1:4" ht="15">
      <c r="A44" s="43" t="s">
        <v>56</v>
      </c>
      <c r="B44" s="44">
        <v>6</v>
      </c>
      <c r="C44" s="45">
        <v>1217.07</v>
      </c>
      <c r="D44" t="s">
        <v>32</v>
      </c>
    </row>
    <row r="45" spans="1:3" ht="15">
      <c r="A45" s="43" t="s">
        <v>51</v>
      </c>
      <c r="B45" s="44">
        <v>6</v>
      </c>
      <c r="C45" s="45">
        <v>1266.53</v>
      </c>
    </row>
    <row r="47" ht="15">
      <c r="A47" s="42" t="s">
        <v>14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7"/>
  <sheetViews>
    <sheetView zoomScalePageLayoutView="0" workbookViewId="0" topLeftCell="A1">
      <selection activeCell="B94" sqref="B94:D95"/>
    </sheetView>
  </sheetViews>
  <sheetFormatPr defaultColWidth="11.421875" defaultRowHeight="15"/>
  <cols>
    <col min="2" max="2" width="27.7109375" style="0" customWidth="1"/>
    <col min="3" max="3" width="8.7109375" style="3" customWidth="1"/>
    <col min="4" max="4" width="15.7109375" style="4" customWidth="1"/>
    <col min="5" max="5" width="18.00390625" style="5" customWidth="1"/>
    <col min="6" max="16384" width="8.7109375" style="0" customWidth="1"/>
  </cols>
  <sheetData>
    <row r="1" spans="1:5" s="10" customFormat="1" ht="18.75" thickBot="1">
      <c r="A1" s="98" t="s">
        <v>89</v>
      </c>
      <c r="B1" s="98"/>
      <c r="C1" s="98"/>
      <c r="D1" s="98"/>
      <c r="E1" s="99"/>
    </row>
    <row r="2" spans="1:5" ht="18">
      <c r="A2" s="22"/>
      <c r="B2" s="18" t="s">
        <v>8</v>
      </c>
      <c r="C2" s="19" t="s">
        <v>9</v>
      </c>
      <c r="D2" s="20" t="s">
        <v>10</v>
      </c>
      <c r="E2" s="21" t="s">
        <v>17</v>
      </c>
    </row>
    <row r="3" spans="1:5" ht="16.5" thickBot="1">
      <c r="A3" s="35"/>
      <c r="B3" s="15"/>
      <c r="C3" s="16"/>
      <c r="D3" s="17"/>
      <c r="E3" s="36">
        <v>57</v>
      </c>
    </row>
    <row r="4" spans="1:5" ht="15">
      <c r="A4" s="10" t="s">
        <v>20</v>
      </c>
      <c r="E4" s="37"/>
    </row>
    <row r="5" spans="2:4" ht="15">
      <c r="B5" s="12" t="s">
        <v>94</v>
      </c>
      <c r="C5" s="3">
        <v>4</v>
      </c>
      <c r="D5" s="4">
        <v>182.42</v>
      </c>
    </row>
    <row r="6" spans="2:4" ht="15">
      <c r="B6" s="12" t="s">
        <v>45</v>
      </c>
      <c r="C6" s="3">
        <v>3</v>
      </c>
      <c r="D6" s="4">
        <v>186.61</v>
      </c>
    </row>
    <row r="7" spans="2:4" ht="15">
      <c r="B7" s="12" t="s">
        <v>95</v>
      </c>
      <c r="C7" s="3">
        <v>2</v>
      </c>
      <c r="D7" s="4">
        <v>255.87</v>
      </c>
    </row>
    <row r="8" spans="2:4" ht="15">
      <c r="B8" s="8" t="s">
        <v>46</v>
      </c>
      <c r="C8" s="3">
        <v>11</v>
      </c>
      <c r="D8" s="4">
        <v>293.5</v>
      </c>
    </row>
    <row r="9" spans="2:4" ht="15">
      <c r="B9" s="6" t="s">
        <v>96</v>
      </c>
      <c r="C9" s="3">
        <v>7</v>
      </c>
      <c r="D9" s="4">
        <v>317.36</v>
      </c>
    </row>
    <row r="10" spans="2:4" ht="15">
      <c r="B10" s="6" t="s">
        <v>97</v>
      </c>
      <c r="C10" s="3">
        <v>12</v>
      </c>
      <c r="D10" s="4">
        <v>394.74</v>
      </c>
    </row>
    <row r="11" spans="2:4" ht="15">
      <c r="B11" s="6" t="s">
        <v>50</v>
      </c>
      <c r="C11" s="3">
        <v>21</v>
      </c>
      <c r="D11" s="4">
        <v>506.84</v>
      </c>
    </row>
    <row r="12" spans="1:2" ht="15">
      <c r="A12" s="7"/>
      <c r="B12" s="38"/>
    </row>
    <row r="13" ht="15">
      <c r="A13" s="10" t="s">
        <v>18</v>
      </c>
    </row>
    <row r="14" spans="2:4" ht="15">
      <c r="B14" s="6" t="s">
        <v>98</v>
      </c>
      <c r="C14" s="3">
        <v>2</v>
      </c>
      <c r="D14" s="4">
        <v>194.38</v>
      </c>
    </row>
    <row r="15" spans="2:4" ht="15">
      <c r="B15" s="6" t="s">
        <v>99</v>
      </c>
      <c r="C15" s="3">
        <v>4</v>
      </c>
      <c r="D15" s="4">
        <v>204.82</v>
      </c>
    </row>
    <row r="16" spans="2:4" ht="15">
      <c r="B16" s="6" t="s">
        <v>52</v>
      </c>
      <c r="C16" s="3">
        <v>0</v>
      </c>
      <c r="D16" s="4">
        <v>275.23</v>
      </c>
    </row>
    <row r="17" spans="2:4" ht="15">
      <c r="B17" s="6" t="s">
        <v>100</v>
      </c>
      <c r="C17" s="3">
        <v>10</v>
      </c>
      <c r="D17" s="4">
        <v>330.98</v>
      </c>
    </row>
    <row r="18" spans="2:4" ht="15">
      <c r="B18" s="6" t="s">
        <v>53</v>
      </c>
      <c r="C18" s="3">
        <v>11</v>
      </c>
      <c r="D18" s="4">
        <v>388.97</v>
      </c>
    </row>
    <row r="19" ht="15">
      <c r="B19" s="6"/>
    </row>
    <row r="20" ht="15">
      <c r="A20" s="10" t="s">
        <v>19</v>
      </c>
    </row>
    <row r="21" spans="2:4" ht="15">
      <c r="B21" s="6" t="s">
        <v>55</v>
      </c>
      <c r="C21" s="3">
        <v>3</v>
      </c>
      <c r="D21" s="4">
        <v>245.08</v>
      </c>
    </row>
    <row r="22" spans="2:5" ht="15">
      <c r="B22" s="6" t="s">
        <v>101</v>
      </c>
      <c r="C22" s="3">
        <v>0</v>
      </c>
      <c r="D22" s="4">
        <v>292.3</v>
      </c>
      <c r="E22" s="39" t="s">
        <v>35</v>
      </c>
    </row>
    <row r="23" spans="2:4" ht="15">
      <c r="B23" s="6" t="s">
        <v>102</v>
      </c>
      <c r="C23" s="3">
        <v>5</v>
      </c>
      <c r="D23" s="4">
        <v>335.7</v>
      </c>
    </row>
    <row r="25" ht="15">
      <c r="A25" s="10" t="s">
        <v>21</v>
      </c>
    </row>
    <row r="26" spans="2:4" ht="15">
      <c r="B26" s="6" t="s">
        <v>57</v>
      </c>
      <c r="C26" s="3">
        <v>5</v>
      </c>
      <c r="D26" s="4">
        <v>260.17</v>
      </c>
    </row>
    <row r="27" spans="2:4" ht="15">
      <c r="B27" s="6" t="s">
        <v>103</v>
      </c>
      <c r="C27" s="3">
        <v>5</v>
      </c>
      <c r="D27" s="4">
        <v>281.83</v>
      </c>
    </row>
    <row r="28" spans="2:4" ht="15">
      <c r="B28" s="6" t="s">
        <v>104</v>
      </c>
      <c r="C28" s="3">
        <v>8</v>
      </c>
      <c r="D28" s="4">
        <v>285.4</v>
      </c>
    </row>
    <row r="29" spans="2:4" ht="15">
      <c r="B29" s="6" t="s">
        <v>59</v>
      </c>
      <c r="C29" s="3">
        <v>2</v>
      </c>
      <c r="D29" s="4">
        <v>397.98</v>
      </c>
    </row>
    <row r="30" ht="15">
      <c r="B30" s="24"/>
    </row>
    <row r="31" ht="15">
      <c r="A31" s="41" t="s">
        <v>28</v>
      </c>
    </row>
    <row r="32" spans="2:4" ht="15">
      <c r="B32" s="6" t="s">
        <v>105</v>
      </c>
      <c r="C32" s="3">
        <v>4</v>
      </c>
      <c r="D32" s="4">
        <v>186.74</v>
      </c>
    </row>
    <row r="33" spans="2:4" ht="15">
      <c r="B33" s="6" t="s">
        <v>106</v>
      </c>
      <c r="C33" s="3">
        <v>15</v>
      </c>
      <c r="D33" s="4">
        <v>452.67</v>
      </c>
    </row>
    <row r="35" spans="1:2" ht="15">
      <c r="A35" s="40" t="s">
        <v>29</v>
      </c>
      <c r="B35" s="38"/>
    </row>
    <row r="36" spans="1:4" ht="15">
      <c r="A36" s="7"/>
      <c r="B36" s="38" t="s">
        <v>107</v>
      </c>
      <c r="C36" s="3">
        <v>3</v>
      </c>
      <c r="D36" s="4">
        <v>256.09</v>
      </c>
    </row>
    <row r="37" spans="1:4" ht="15">
      <c r="A37" s="7"/>
      <c r="B37" s="38" t="s">
        <v>60</v>
      </c>
      <c r="C37" s="3">
        <v>2</v>
      </c>
      <c r="D37" s="4">
        <v>262.06</v>
      </c>
    </row>
    <row r="38" spans="1:4" ht="15">
      <c r="A38" s="7"/>
      <c r="B38" s="38" t="s">
        <v>61</v>
      </c>
      <c r="C38" s="3">
        <v>9</v>
      </c>
      <c r="D38" s="4">
        <v>264.3</v>
      </c>
    </row>
    <row r="39" spans="1:4" ht="15">
      <c r="A39" s="7"/>
      <c r="B39" s="38" t="s">
        <v>62</v>
      </c>
      <c r="C39" s="3">
        <v>8</v>
      </c>
      <c r="D39" s="4">
        <v>269.09</v>
      </c>
    </row>
    <row r="40" spans="1:4" ht="15">
      <c r="A40" s="7"/>
      <c r="B40" s="38" t="s">
        <v>108</v>
      </c>
      <c r="C40" s="3">
        <v>4</v>
      </c>
      <c r="D40" s="4">
        <v>279.09</v>
      </c>
    </row>
    <row r="41" spans="1:4" ht="15">
      <c r="A41" s="7"/>
      <c r="B41" s="38" t="s">
        <v>2</v>
      </c>
      <c r="C41" s="3">
        <v>9</v>
      </c>
      <c r="D41" s="4">
        <v>301.6</v>
      </c>
    </row>
    <row r="42" spans="1:4" ht="15">
      <c r="A42" s="7"/>
      <c r="B42" s="38" t="s">
        <v>71</v>
      </c>
      <c r="C42" s="3">
        <v>2</v>
      </c>
      <c r="D42" s="4">
        <v>304.08</v>
      </c>
    </row>
    <row r="43" spans="1:4" ht="15">
      <c r="A43" s="7"/>
      <c r="B43" s="38" t="s">
        <v>109</v>
      </c>
      <c r="C43" s="3">
        <v>8</v>
      </c>
      <c r="D43" s="4">
        <v>304.5</v>
      </c>
    </row>
    <row r="44" spans="1:4" ht="15">
      <c r="A44" s="7"/>
      <c r="B44" s="38" t="s">
        <v>3</v>
      </c>
      <c r="C44" s="3">
        <v>11</v>
      </c>
      <c r="D44" s="4">
        <v>314.33</v>
      </c>
    </row>
    <row r="45" spans="1:4" ht="15">
      <c r="A45" s="7"/>
      <c r="B45" s="38" t="s">
        <v>58</v>
      </c>
      <c r="C45" s="3">
        <v>5</v>
      </c>
      <c r="D45" s="4">
        <v>314.93</v>
      </c>
    </row>
    <row r="47" ht="15">
      <c r="A47" s="10" t="s">
        <v>34</v>
      </c>
    </row>
    <row r="48" spans="2:4" ht="15">
      <c r="B48" s="6" t="s">
        <v>69</v>
      </c>
      <c r="C48" s="3">
        <v>2</v>
      </c>
      <c r="D48" s="4">
        <v>171.05</v>
      </c>
    </row>
    <row r="49" spans="2:5" ht="15">
      <c r="B49" s="6" t="s">
        <v>67</v>
      </c>
      <c r="C49" s="3">
        <v>0</v>
      </c>
      <c r="D49" s="4">
        <v>174.32</v>
      </c>
      <c r="E49" s="39" t="s">
        <v>35</v>
      </c>
    </row>
    <row r="50" spans="2:4" ht="15">
      <c r="B50" s="6" t="s">
        <v>112</v>
      </c>
      <c r="C50" s="3">
        <v>3</v>
      </c>
      <c r="D50" s="4">
        <v>181.32</v>
      </c>
    </row>
    <row r="51" spans="2:4" ht="15">
      <c r="B51" s="6" t="s">
        <v>113</v>
      </c>
      <c r="C51" s="3">
        <v>2</v>
      </c>
      <c r="D51" s="4">
        <v>613.14</v>
      </c>
    </row>
    <row r="52" ht="15">
      <c r="B52" s="6"/>
    </row>
    <row r="53" spans="1:2" ht="15">
      <c r="A53" s="10" t="s">
        <v>90</v>
      </c>
      <c r="B53" s="6"/>
    </row>
    <row r="54" spans="2:4" ht="15">
      <c r="B54" s="6" t="s">
        <v>68</v>
      </c>
      <c r="C54" s="3">
        <v>5</v>
      </c>
      <c r="D54" s="4">
        <v>224.82</v>
      </c>
    </row>
    <row r="55" spans="2:4" ht="15">
      <c r="B55" s="6" t="s">
        <v>114</v>
      </c>
      <c r="C55" s="3">
        <v>1</v>
      </c>
      <c r="D55" s="4">
        <v>242.41</v>
      </c>
    </row>
    <row r="56" spans="2:4" ht="15">
      <c r="B56" s="6" t="s">
        <v>115</v>
      </c>
      <c r="C56" s="3">
        <v>5</v>
      </c>
      <c r="D56" s="4">
        <v>273.7</v>
      </c>
    </row>
    <row r="57" spans="2:4" ht="15">
      <c r="B57" s="6" t="s">
        <v>0</v>
      </c>
      <c r="C57" s="3">
        <v>18</v>
      </c>
      <c r="D57" s="4">
        <v>564.76</v>
      </c>
    </row>
    <row r="58" ht="15">
      <c r="A58" s="41"/>
    </row>
    <row r="59" ht="15">
      <c r="A59" s="41" t="s">
        <v>15</v>
      </c>
    </row>
    <row r="60" spans="2:4" ht="15">
      <c r="B60" s="6" t="s">
        <v>71</v>
      </c>
      <c r="C60" s="3">
        <v>2</v>
      </c>
      <c r="D60" s="4">
        <v>304.08</v>
      </c>
    </row>
    <row r="62" ht="15">
      <c r="A62" s="41" t="s">
        <v>11</v>
      </c>
    </row>
    <row r="63" spans="2:4" ht="15">
      <c r="B63" s="6" t="s">
        <v>72</v>
      </c>
      <c r="C63" s="3">
        <v>5</v>
      </c>
      <c r="D63" s="4">
        <v>470.17</v>
      </c>
    </row>
    <row r="65" ht="15">
      <c r="A65" s="41" t="s">
        <v>13</v>
      </c>
    </row>
    <row r="66" spans="2:4" ht="15">
      <c r="B66" s="6" t="s">
        <v>77</v>
      </c>
      <c r="C66" s="3">
        <v>6</v>
      </c>
      <c r="D66" s="4">
        <v>417.59</v>
      </c>
    </row>
    <row r="67" spans="2:4" ht="15">
      <c r="B67" s="6" t="s">
        <v>76</v>
      </c>
      <c r="C67" s="3">
        <v>1</v>
      </c>
      <c r="D67" s="4">
        <v>433.22</v>
      </c>
    </row>
    <row r="68" spans="2:4" ht="15">
      <c r="B68" s="6" t="s">
        <v>78</v>
      </c>
      <c r="C68" s="3">
        <v>19</v>
      </c>
      <c r="D68" s="4">
        <v>481.71</v>
      </c>
    </row>
    <row r="69" spans="2:4" ht="15">
      <c r="B69" s="6" t="s">
        <v>1</v>
      </c>
      <c r="C69" s="3">
        <v>20</v>
      </c>
      <c r="D69" s="4">
        <v>526.35</v>
      </c>
    </row>
    <row r="70" ht="15">
      <c r="B70" s="24"/>
    </row>
    <row r="71" ht="15">
      <c r="A71" s="41" t="s">
        <v>23</v>
      </c>
    </row>
    <row r="72" spans="2:4" ht="15">
      <c r="B72" s="6" t="s">
        <v>2</v>
      </c>
      <c r="C72" s="3">
        <v>9</v>
      </c>
      <c r="D72" s="4">
        <v>301.6</v>
      </c>
    </row>
    <row r="73" spans="2:4" ht="15">
      <c r="B73" s="6" t="s">
        <v>3</v>
      </c>
      <c r="C73" s="3">
        <v>11</v>
      </c>
      <c r="D73" s="4">
        <v>314.33</v>
      </c>
    </row>
    <row r="74" spans="2:4" ht="15">
      <c r="B74" s="6" t="s">
        <v>4</v>
      </c>
      <c r="C74" s="3">
        <v>7</v>
      </c>
      <c r="D74" s="4">
        <v>331.28</v>
      </c>
    </row>
    <row r="75" spans="2:4" ht="15">
      <c r="B75" s="6" t="s">
        <v>80</v>
      </c>
      <c r="C75" s="3">
        <v>10</v>
      </c>
      <c r="D75" s="4">
        <v>343.45</v>
      </c>
    </row>
    <row r="77" ht="15">
      <c r="A77" s="41" t="s">
        <v>12</v>
      </c>
    </row>
    <row r="78" spans="2:4" ht="15">
      <c r="B78" s="6" t="s">
        <v>85</v>
      </c>
      <c r="C78" s="3">
        <v>9</v>
      </c>
      <c r="D78" s="4">
        <v>258.83</v>
      </c>
    </row>
    <row r="79" ht="15">
      <c r="B79" s="6"/>
    </row>
    <row r="80" spans="1:2" ht="15">
      <c r="A80" s="10" t="s">
        <v>24</v>
      </c>
      <c r="B80" s="6"/>
    </row>
    <row r="81" spans="2:4" ht="15">
      <c r="B81" s="6" t="s">
        <v>81</v>
      </c>
      <c r="C81" s="3">
        <v>10</v>
      </c>
      <c r="D81" s="4">
        <v>405.15</v>
      </c>
    </row>
    <row r="83" ht="15">
      <c r="A83" s="41" t="s">
        <v>25</v>
      </c>
    </row>
    <row r="84" spans="2:4" ht="15">
      <c r="B84" s="6" t="s">
        <v>82</v>
      </c>
      <c r="C84" s="3">
        <v>4</v>
      </c>
      <c r="D84" s="4">
        <v>225.85</v>
      </c>
    </row>
    <row r="85" spans="1:4" ht="15">
      <c r="A85" s="41"/>
      <c r="B85" s="6" t="s">
        <v>83</v>
      </c>
      <c r="C85" s="3">
        <v>5</v>
      </c>
      <c r="D85" s="4">
        <v>344.38</v>
      </c>
    </row>
    <row r="86" ht="15">
      <c r="B86" s="6"/>
    </row>
    <row r="87" spans="1:2" ht="15">
      <c r="A87" s="10" t="s">
        <v>16</v>
      </c>
      <c r="B87" s="6"/>
    </row>
    <row r="88" spans="2:4" ht="15">
      <c r="B88" s="6" t="s">
        <v>5</v>
      </c>
      <c r="C88" s="3">
        <v>5</v>
      </c>
      <c r="D88" s="4">
        <v>315.94</v>
      </c>
    </row>
    <row r="89" ht="15">
      <c r="B89" s="6"/>
    </row>
    <row r="90" spans="1:2" ht="15">
      <c r="A90" s="10" t="s">
        <v>26</v>
      </c>
      <c r="B90" s="6"/>
    </row>
    <row r="91" spans="2:4" ht="15">
      <c r="B91" s="6" t="s">
        <v>84</v>
      </c>
      <c r="C91" s="3">
        <v>15</v>
      </c>
      <c r="D91" s="4">
        <v>931.99</v>
      </c>
    </row>
    <row r="92" ht="15">
      <c r="B92" s="6"/>
    </row>
    <row r="93" spans="1:2" ht="15">
      <c r="A93" s="10" t="s">
        <v>27</v>
      </c>
      <c r="B93" s="6"/>
    </row>
    <row r="94" spans="2:4" ht="15">
      <c r="B94" s="6" t="s">
        <v>86</v>
      </c>
      <c r="C94" s="3">
        <v>7</v>
      </c>
      <c r="D94" s="4">
        <v>375.7</v>
      </c>
    </row>
    <row r="95" spans="2:4" ht="15">
      <c r="B95" s="6" t="s">
        <v>6</v>
      </c>
      <c r="C95" s="3">
        <v>21</v>
      </c>
      <c r="D95" s="4">
        <v>512.87</v>
      </c>
    </row>
    <row r="97" ht="15">
      <c r="A97" s="42" t="s">
        <v>14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C1"/>
    </sheetView>
  </sheetViews>
  <sheetFormatPr defaultColWidth="11.421875" defaultRowHeight="15"/>
  <cols>
    <col min="1" max="1" width="27.7109375" style="0" customWidth="1"/>
    <col min="2" max="2" width="8.7109375" style="5" customWidth="1"/>
    <col min="3" max="3" width="15.7109375" style="4" customWidth="1"/>
    <col min="4" max="16384" width="8.7109375" style="0" customWidth="1"/>
  </cols>
  <sheetData>
    <row r="1" spans="1:3" ht="18.75" thickBot="1">
      <c r="A1" s="100" t="s">
        <v>93</v>
      </c>
      <c r="B1" s="100"/>
      <c r="C1" s="100"/>
    </row>
    <row r="2" spans="1:3" ht="18.75" thickBot="1">
      <c r="A2" s="33" t="s">
        <v>8</v>
      </c>
      <c r="B2" s="33" t="s">
        <v>9</v>
      </c>
      <c r="C2" s="34" t="s">
        <v>10</v>
      </c>
    </row>
    <row r="3" spans="1:3" ht="15">
      <c r="A3" s="43" t="s">
        <v>69</v>
      </c>
      <c r="B3" s="44">
        <v>2</v>
      </c>
      <c r="C3" s="45">
        <v>171.05</v>
      </c>
    </row>
    <row r="4" spans="1:4" ht="15">
      <c r="A4" s="43" t="s">
        <v>67</v>
      </c>
      <c r="B4" s="44">
        <v>0</v>
      </c>
      <c r="C4" s="45">
        <v>174.32</v>
      </c>
      <c r="D4" s="39" t="s">
        <v>35</v>
      </c>
    </row>
    <row r="5" spans="1:3" ht="15">
      <c r="A5" s="43" t="s">
        <v>112</v>
      </c>
      <c r="B5" s="44">
        <v>3</v>
      </c>
      <c r="C5" s="45">
        <v>181.32</v>
      </c>
    </row>
    <row r="6" spans="1:3" ht="15">
      <c r="A6" s="43" t="s">
        <v>94</v>
      </c>
      <c r="B6" s="44">
        <v>4</v>
      </c>
      <c r="C6" s="45">
        <v>182.42</v>
      </c>
    </row>
    <row r="7" spans="1:3" ht="15">
      <c r="A7" s="43" t="s">
        <v>45</v>
      </c>
      <c r="B7" s="44">
        <v>3</v>
      </c>
      <c r="C7" s="45">
        <v>186.61</v>
      </c>
    </row>
    <row r="8" spans="1:3" ht="15">
      <c r="A8" s="43" t="s">
        <v>105</v>
      </c>
      <c r="B8" s="44">
        <v>4</v>
      </c>
      <c r="C8" s="45">
        <v>186.74</v>
      </c>
    </row>
    <row r="9" spans="1:3" ht="15">
      <c r="A9" s="43" t="s">
        <v>98</v>
      </c>
      <c r="B9" s="44">
        <v>2</v>
      </c>
      <c r="C9" s="45">
        <v>194.38</v>
      </c>
    </row>
    <row r="10" spans="1:3" ht="15">
      <c r="A10" s="43" t="s">
        <v>99</v>
      </c>
      <c r="B10" s="44">
        <v>4</v>
      </c>
      <c r="C10" s="45">
        <v>204.82</v>
      </c>
    </row>
    <row r="11" spans="1:3" ht="15">
      <c r="A11" s="43" t="s">
        <v>68</v>
      </c>
      <c r="B11" s="44">
        <v>5</v>
      </c>
      <c r="C11" s="45">
        <v>224.82</v>
      </c>
    </row>
    <row r="12" spans="1:3" ht="15">
      <c r="A12" s="43" t="s">
        <v>82</v>
      </c>
      <c r="B12" s="44">
        <v>4</v>
      </c>
      <c r="C12" s="45">
        <v>225.85</v>
      </c>
    </row>
    <row r="14" ht="15">
      <c r="A14" s="42" t="s">
        <v>14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0" customWidth="1"/>
    <col min="2" max="2" width="8.7109375" style="0" customWidth="1"/>
    <col min="3" max="3" width="15.7109375" style="0" customWidth="1"/>
    <col min="4" max="8" width="12.7109375" style="0" customWidth="1"/>
    <col min="9" max="16384" width="8.7109375" style="0" customWidth="1"/>
  </cols>
  <sheetData>
    <row r="1" spans="1:8" ht="18.75" thickBot="1">
      <c r="A1" s="11" t="s">
        <v>20</v>
      </c>
      <c r="B1" s="5"/>
      <c r="C1" s="4"/>
      <c r="D1" s="5"/>
      <c r="E1" s="3"/>
      <c r="F1" s="3"/>
      <c r="G1" s="3"/>
      <c r="H1" s="4"/>
    </row>
    <row r="2" spans="1:8" ht="15">
      <c r="A2" s="47" t="s">
        <v>36</v>
      </c>
      <c r="B2" s="48" t="s">
        <v>37</v>
      </c>
      <c r="C2" s="49" t="s">
        <v>38</v>
      </c>
      <c r="D2" s="48" t="s">
        <v>9</v>
      </c>
      <c r="E2" s="50" t="s">
        <v>39</v>
      </c>
      <c r="F2" s="50" t="s">
        <v>40</v>
      </c>
      <c r="G2" s="50" t="s">
        <v>41</v>
      </c>
      <c r="H2" s="51" t="s">
        <v>42</v>
      </c>
    </row>
    <row r="3" spans="1:8" ht="15">
      <c r="A3" s="52" t="s">
        <v>94</v>
      </c>
      <c r="B3" s="53">
        <v>2</v>
      </c>
      <c r="C3" s="54">
        <v>34.22</v>
      </c>
      <c r="D3" s="55">
        <v>2</v>
      </c>
      <c r="E3" s="56"/>
      <c r="F3" s="56"/>
      <c r="G3" s="56">
        <v>1</v>
      </c>
      <c r="H3" s="57">
        <f aca="true" t="shared" si="0" ref="H3:H8">C3+D3*5+E3*10+-F3*10-G3*5</f>
        <v>39.22</v>
      </c>
    </row>
    <row r="4" spans="1:8" ht="15">
      <c r="A4" s="52"/>
      <c r="B4" s="53">
        <v>4</v>
      </c>
      <c r="C4" s="54">
        <v>34.65</v>
      </c>
      <c r="D4" s="55"/>
      <c r="E4" s="56"/>
      <c r="F4" s="56"/>
      <c r="G4" s="56"/>
      <c r="H4" s="57">
        <f t="shared" si="0"/>
        <v>34.65</v>
      </c>
    </row>
    <row r="5" spans="1:8" ht="15">
      <c r="A5" s="52"/>
      <c r="B5" s="53">
        <v>6</v>
      </c>
      <c r="C5" s="54">
        <v>31.15</v>
      </c>
      <c r="D5" s="55"/>
      <c r="E5" s="56"/>
      <c r="F5" s="56"/>
      <c r="G5" s="56"/>
      <c r="H5" s="57">
        <f t="shared" si="0"/>
        <v>31.15</v>
      </c>
    </row>
    <row r="6" spans="1:8" ht="15">
      <c r="A6" s="52"/>
      <c r="B6" s="53">
        <v>8</v>
      </c>
      <c r="C6" s="54">
        <v>34.89</v>
      </c>
      <c r="D6" s="55">
        <v>1</v>
      </c>
      <c r="E6" s="56"/>
      <c r="F6" s="56"/>
      <c r="G6" s="56"/>
      <c r="H6" s="57">
        <f t="shared" si="0"/>
        <v>39.89</v>
      </c>
    </row>
    <row r="7" spans="1:8" ht="15">
      <c r="A7" s="52"/>
      <c r="B7" s="53">
        <v>10</v>
      </c>
      <c r="C7" s="54">
        <v>32.51</v>
      </c>
      <c r="D7" s="55">
        <v>1</v>
      </c>
      <c r="E7" s="56"/>
      <c r="F7" s="56"/>
      <c r="G7" s="56"/>
      <c r="H7" s="57">
        <f t="shared" si="0"/>
        <v>37.51</v>
      </c>
    </row>
    <row r="8" spans="1:8" ht="15">
      <c r="A8" s="52"/>
      <c r="B8" s="53"/>
      <c r="C8" s="54"/>
      <c r="D8" s="55"/>
      <c r="E8" s="56"/>
      <c r="F8" s="56"/>
      <c r="G8" s="56"/>
      <c r="H8" s="57">
        <f t="shared" si="0"/>
        <v>0</v>
      </c>
    </row>
    <row r="9" spans="1:8" ht="15.75" thickBot="1">
      <c r="A9" s="58" t="s">
        <v>44</v>
      </c>
      <c r="B9" s="59"/>
      <c r="C9" s="60">
        <f>C3+C4+C5+C6+C7+C8</f>
        <v>167.42000000000002</v>
      </c>
      <c r="D9" s="61">
        <f>(D3+D4+D5+D6+D7+D8)*5</f>
        <v>20</v>
      </c>
      <c r="E9" s="62">
        <f>(E3+E4+E5+E6+E7+E8)*10</f>
        <v>0</v>
      </c>
      <c r="F9" s="62">
        <f>(F3+F4+F5+F6+F7+F8)*10</f>
        <v>0</v>
      </c>
      <c r="G9" s="62">
        <f>(G3+G4+G5+G6+G7+G8)*5</f>
        <v>5</v>
      </c>
      <c r="H9" s="63">
        <f>C9+D9+E9+-F9-G9</f>
        <v>182.42000000000002</v>
      </c>
    </row>
    <row r="10" spans="1:8" ht="15.75" thickBot="1">
      <c r="A10" s="64"/>
      <c r="B10" s="65"/>
      <c r="C10" s="66"/>
      <c r="D10" s="67">
        <f>D9/5</f>
        <v>4</v>
      </c>
      <c r="E10" s="68"/>
      <c r="F10" s="68"/>
      <c r="G10" s="68"/>
      <c r="H10" s="69">
        <f>H3+H4+H5+H6+H7+H8</f>
        <v>182.42000000000002</v>
      </c>
    </row>
    <row r="11" spans="1:8" ht="15.75" thickBot="1">
      <c r="A11" s="70"/>
      <c r="B11" s="5"/>
      <c r="C11" s="4"/>
      <c r="D11" s="5"/>
      <c r="E11" s="3"/>
      <c r="F11" s="3"/>
      <c r="G11" s="3"/>
      <c r="H11" s="4"/>
    </row>
    <row r="12" spans="1:8" ht="15">
      <c r="A12" s="47" t="s">
        <v>36</v>
      </c>
      <c r="B12" s="48" t="s">
        <v>37</v>
      </c>
      <c r="C12" s="49" t="s">
        <v>38</v>
      </c>
      <c r="D12" s="48" t="s">
        <v>9</v>
      </c>
      <c r="E12" s="50" t="s">
        <v>39</v>
      </c>
      <c r="F12" s="50" t="s">
        <v>40</v>
      </c>
      <c r="G12" s="50" t="s">
        <v>41</v>
      </c>
      <c r="H12" s="51" t="s">
        <v>42</v>
      </c>
    </row>
    <row r="13" spans="1:8" ht="15">
      <c r="A13" s="52" t="s">
        <v>45</v>
      </c>
      <c r="B13" s="53">
        <v>2</v>
      </c>
      <c r="C13" s="54">
        <v>37.49</v>
      </c>
      <c r="D13" s="55">
        <v>1</v>
      </c>
      <c r="E13" s="56"/>
      <c r="F13" s="56"/>
      <c r="G13" s="56"/>
      <c r="H13" s="57">
        <f aca="true" t="shared" si="1" ref="H13:H18">C13+D13*5+E13*10+-F13*10-G13*5</f>
        <v>42.49</v>
      </c>
    </row>
    <row r="14" spans="1:8" ht="15">
      <c r="A14" s="52"/>
      <c r="B14" s="53">
        <v>4</v>
      </c>
      <c r="C14" s="54">
        <v>36.38</v>
      </c>
      <c r="D14" s="55"/>
      <c r="E14" s="56"/>
      <c r="F14" s="56"/>
      <c r="G14" s="56"/>
      <c r="H14" s="57">
        <f t="shared" si="1"/>
        <v>36.38</v>
      </c>
    </row>
    <row r="15" spans="1:8" ht="15">
      <c r="A15" s="52"/>
      <c r="B15" s="53">
        <v>6</v>
      </c>
      <c r="C15" s="54">
        <v>32.78</v>
      </c>
      <c r="D15" s="55">
        <v>1</v>
      </c>
      <c r="E15" s="56"/>
      <c r="F15" s="56"/>
      <c r="G15" s="56"/>
      <c r="H15" s="57">
        <f t="shared" si="1"/>
        <v>37.78</v>
      </c>
    </row>
    <row r="16" spans="1:8" ht="15">
      <c r="A16" s="52"/>
      <c r="B16" s="53">
        <v>8</v>
      </c>
      <c r="C16" s="54">
        <v>36.17</v>
      </c>
      <c r="D16" s="55">
        <v>1</v>
      </c>
      <c r="E16" s="56"/>
      <c r="F16" s="56"/>
      <c r="G16" s="56"/>
      <c r="H16" s="57">
        <f t="shared" si="1"/>
        <v>41.17</v>
      </c>
    </row>
    <row r="17" spans="1:8" ht="15">
      <c r="A17" s="52"/>
      <c r="B17" s="53">
        <v>10</v>
      </c>
      <c r="C17" s="54">
        <v>28.79</v>
      </c>
      <c r="D17" s="55"/>
      <c r="E17" s="56"/>
      <c r="F17" s="56"/>
      <c r="G17" s="56"/>
      <c r="H17" s="57">
        <f t="shared" si="1"/>
        <v>28.79</v>
      </c>
    </row>
    <row r="18" spans="1:8" ht="15">
      <c r="A18" s="52"/>
      <c r="B18" s="53"/>
      <c r="C18" s="54"/>
      <c r="D18" s="55"/>
      <c r="E18" s="56"/>
      <c r="F18" s="56"/>
      <c r="G18" s="56"/>
      <c r="H18" s="57">
        <f t="shared" si="1"/>
        <v>0</v>
      </c>
    </row>
    <row r="19" spans="1:8" ht="15.75" thickBot="1">
      <c r="A19" s="58" t="s">
        <v>44</v>
      </c>
      <c r="B19" s="59"/>
      <c r="C19" s="60">
        <f>C13+C14+C15+C16+C17+C18</f>
        <v>171.60999999999999</v>
      </c>
      <c r="D19" s="61">
        <f>(D13+D14+D15+D16+D17+D18)*5</f>
        <v>15</v>
      </c>
      <c r="E19" s="62">
        <f>(E13+E14+E15+E16+E17+E18)*10</f>
        <v>0</v>
      </c>
      <c r="F19" s="62">
        <f>(F13+F14+F15+F16+F17+F18)*10</f>
        <v>0</v>
      </c>
      <c r="G19" s="62">
        <f>(G13+G14+G15+G16+G17+G18)*5</f>
        <v>0</v>
      </c>
      <c r="H19" s="63">
        <f>C19+D19+E19+-F19-G19</f>
        <v>186.60999999999999</v>
      </c>
    </row>
    <row r="20" spans="1:8" ht="15.75" thickBot="1">
      <c r="A20" s="64"/>
      <c r="B20" s="65"/>
      <c r="C20" s="66"/>
      <c r="D20" s="67">
        <f>D19/5</f>
        <v>3</v>
      </c>
      <c r="E20" s="68"/>
      <c r="F20" s="68"/>
      <c r="G20" s="68"/>
      <c r="H20" s="69">
        <f>H13+H14+H15+H16+H17+H18</f>
        <v>186.60999999999999</v>
      </c>
    </row>
    <row r="21" spans="1:8" ht="15.75" thickBot="1">
      <c r="A21" s="70"/>
      <c r="B21" s="5"/>
      <c r="C21" s="4"/>
      <c r="D21" s="5"/>
      <c r="E21" s="3"/>
      <c r="F21" s="3"/>
      <c r="G21" s="3"/>
      <c r="H21" s="4"/>
    </row>
    <row r="22" spans="1:8" ht="15">
      <c r="A22" s="47" t="s">
        <v>36</v>
      </c>
      <c r="B22" s="48" t="s">
        <v>37</v>
      </c>
      <c r="C22" s="49" t="s">
        <v>38</v>
      </c>
      <c r="D22" s="48" t="s">
        <v>9</v>
      </c>
      <c r="E22" s="50" t="s">
        <v>39</v>
      </c>
      <c r="F22" s="50" t="s">
        <v>40</v>
      </c>
      <c r="G22" s="50" t="s">
        <v>41</v>
      </c>
      <c r="H22" s="51" t="s">
        <v>42</v>
      </c>
    </row>
    <row r="23" spans="1:8" ht="15">
      <c r="A23" s="52" t="s">
        <v>95</v>
      </c>
      <c r="B23" s="53">
        <v>2</v>
      </c>
      <c r="C23" s="54">
        <v>46</v>
      </c>
      <c r="D23" s="55"/>
      <c r="E23" s="56">
        <v>1</v>
      </c>
      <c r="F23" s="56"/>
      <c r="G23" s="56">
        <v>1</v>
      </c>
      <c r="H23" s="57">
        <f aca="true" t="shared" si="2" ref="H23:H28">C23+D23*5+E23*10+-F23*10-G23*5</f>
        <v>51</v>
      </c>
    </row>
    <row r="24" spans="1:8" ht="15">
      <c r="A24" s="52"/>
      <c r="B24" s="53">
        <v>4</v>
      </c>
      <c r="C24" s="54">
        <v>56.03</v>
      </c>
      <c r="D24" s="55"/>
      <c r="E24" s="56"/>
      <c r="F24" s="56"/>
      <c r="G24" s="56"/>
      <c r="H24" s="57">
        <f t="shared" si="2"/>
        <v>56.03</v>
      </c>
    </row>
    <row r="25" spans="1:8" ht="15">
      <c r="A25" s="52"/>
      <c r="B25" s="53">
        <v>6</v>
      </c>
      <c r="C25" s="54">
        <v>42.01</v>
      </c>
      <c r="D25" s="55">
        <v>1</v>
      </c>
      <c r="E25" s="56"/>
      <c r="F25" s="56"/>
      <c r="G25" s="56"/>
      <c r="H25" s="57">
        <f t="shared" si="2"/>
        <v>47.01</v>
      </c>
    </row>
    <row r="26" spans="1:8" ht="15">
      <c r="A26" s="52"/>
      <c r="B26" s="53">
        <v>8</v>
      </c>
      <c r="C26" s="54">
        <v>44.08</v>
      </c>
      <c r="D26" s="55">
        <v>1</v>
      </c>
      <c r="E26" s="56"/>
      <c r="F26" s="56"/>
      <c r="G26" s="56"/>
      <c r="H26" s="57">
        <f t="shared" si="2"/>
        <v>49.08</v>
      </c>
    </row>
    <row r="27" spans="1:8" ht="15">
      <c r="A27" s="52"/>
      <c r="B27" s="53">
        <v>10</v>
      </c>
      <c r="C27" s="54">
        <v>52.75</v>
      </c>
      <c r="D27" s="55"/>
      <c r="E27" s="56"/>
      <c r="F27" s="56"/>
      <c r="G27" s="56"/>
      <c r="H27" s="57">
        <f t="shared" si="2"/>
        <v>52.75</v>
      </c>
    </row>
    <row r="28" spans="1:8" ht="15">
      <c r="A28" s="52"/>
      <c r="B28" s="53"/>
      <c r="C28" s="54"/>
      <c r="D28" s="55"/>
      <c r="E28" s="56"/>
      <c r="F28" s="56"/>
      <c r="G28" s="56"/>
      <c r="H28" s="57">
        <f t="shared" si="2"/>
        <v>0</v>
      </c>
    </row>
    <row r="29" spans="1:8" ht="15" customHeight="1" thickBot="1">
      <c r="A29" s="58" t="s">
        <v>44</v>
      </c>
      <c r="B29" s="59"/>
      <c r="C29" s="60">
        <f>C23+C24+C25+C26+C27+C28</f>
        <v>240.87</v>
      </c>
      <c r="D29" s="61">
        <f>(D23+D24+D25+D26+D27+D28)*5</f>
        <v>10</v>
      </c>
      <c r="E29" s="62">
        <f>(E23+E24+E25+E26+E27+E28)*10</f>
        <v>10</v>
      </c>
      <c r="F29" s="62">
        <f>(F23+F24+F25+F26+F27+F28)*10</f>
        <v>0</v>
      </c>
      <c r="G29" s="62">
        <f>(G23+G24+G25+G26+G27+G28)*5</f>
        <v>5</v>
      </c>
      <c r="H29" s="63">
        <f>C29+D29+E29+-F29-G29</f>
        <v>255.87</v>
      </c>
    </row>
    <row r="30" spans="1:8" ht="15" customHeight="1" thickBot="1">
      <c r="A30" s="64"/>
      <c r="B30" s="65"/>
      <c r="C30" s="66"/>
      <c r="D30" s="67">
        <f>D29/5</f>
        <v>2</v>
      </c>
      <c r="E30" s="68"/>
      <c r="F30" s="68"/>
      <c r="G30" s="68"/>
      <c r="H30" s="69">
        <f>H23+H24+H25+H26+H27+H28</f>
        <v>255.87</v>
      </c>
    </row>
    <row r="31" spans="1:8" ht="15" customHeight="1" thickBot="1">
      <c r="A31" s="70"/>
      <c r="B31" s="5"/>
      <c r="C31" s="4"/>
      <c r="D31" s="5"/>
      <c r="E31" s="3"/>
      <c r="F31" s="3"/>
      <c r="G31" s="3"/>
      <c r="H31" s="4"/>
    </row>
    <row r="32" spans="1:8" ht="15" customHeight="1">
      <c r="A32" s="47" t="s">
        <v>36</v>
      </c>
      <c r="B32" s="48" t="s">
        <v>37</v>
      </c>
      <c r="C32" s="49" t="s">
        <v>38</v>
      </c>
      <c r="D32" s="48" t="s">
        <v>9</v>
      </c>
      <c r="E32" s="50" t="s">
        <v>39</v>
      </c>
      <c r="F32" s="50" t="s">
        <v>40</v>
      </c>
      <c r="G32" s="50" t="s">
        <v>41</v>
      </c>
      <c r="H32" s="51" t="s">
        <v>42</v>
      </c>
    </row>
    <row r="33" spans="1:8" ht="15">
      <c r="A33" s="52" t="s">
        <v>46</v>
      </c>
      <c r="B33" s="53">
        <v>2</v>
      </c>
      <c r="C33" s="54">
        <v>41.63</v>
      </c>
      <c r="D33" s="55"/>
      <c r="E33" s="56"/>
      <c r="F33" s="56"/>
      <c r="G33" s="56">
        <v>1</v>
      </c>
      <c r="H33" s="57">
        <f aca="true" t="shared" si="3" ref="H33:H38">C33+D33*5+E33*10+-F33*10-G33*5</f>
        <v>36.63</v>
      </c>
    </row>
    <row r="34" spans="1:8" ht="15">
      <c r="A34" s="52"/>
      <c r="B34" s="53">
        <v>4</v>
      </c>
      <c r="C34" s="54">
        <v>67.9</v>
      </c>
      <c r="D34" s="55">
        <v>1</v>
      </c>
      <c r="E34" s="56"/>
      <c r="F34" s="56"/>
      <c r="G34" s="56"/>
      <c r="H34" s="57">
        <f t="shared" si="3"/>
        <v>72.9</v>
      </c>
    </row>
    <row r="35" spans="1:8" ht="15">
      <c r="A35" s="52"/>
      <c r="B35" s="53">
        <v>6</v>
      </c>
      <c r="C35" s="54">
        <v>40.87</v>
      </c>
      <c r="D35" s="55"/>
      <c r="E35" s="56"/>
      <c r="F35" s="56"/>
      <c r="G35" s="56"/>
      <c r="H35" s="57">
        <f t="shared" si="3"/>
        <v>40.87</v>
      </c>
    </row>
    <row r="36" spans="1:8" ht="15">
      <c r="A36" s="52"/>
      <c r="B36" s="53">
        <v>8</v>
      </c>
      <c r="C36" s="54">
        <v>52.31</v>
      </c>
      <c r="D36" s="55">
        <v>5</v>
      </c>
      <c r="E36" s="56"/>
      <c r="F36" s="56"/>
      <c r="G36" s="56"/>
      <c r="H36" s="57">
        <f t="shared" si="3"/>
        <v>77.31</v>
      </c>
    </row>
    <row r="37" spans="1:8" ht="15">
      <c r="A37" s="52"/>
      <c r="B37" s="53">
        <v>10</v>
      </c>
      <c r="C37" s="54">
        <v>40.79</v>
      </c>
      <c r="D37" s="55">
        <v>5</v>
      </c>
      <c r="E37" s="56"/>
      <c r="F37" s="56"/>
      <c r="G37" s="56"/>
      <c r="H37" s="57">
        <f t="shared" si="3"/>
        <v>65.78999999999999</v>
      </c>
    </row>
    <row r="38" spans="1:8" ht="15">
      <c r="A38" s="52"/>
      <c r="B38" s="53"/>
      <c r="C38" s="54"/>
      <c r="D38" s="55"/>
      <c r="E38" s="56"/>
      <c r="F38" s="56"/>
      <c r="G38" s="56"/>
      <c r="H38" s="57">
        <f t="shared" si="3"/>
        <v>0</v>
      </c>
    </row>
    <row r="39" spans="1:8" ht="15.75" thickBot="1">
      <c r="A39" s="58" t="s">
        <v>44</v>
      </c>
      <c r="B39" s="59"/>
      <c r="C39" s="60">
        <f>C33+C34+C35+C36+C37+C38</f>
        <v>243.5</v>
      </c>
      <c r="D39" s="61">
        <f>(D33+D34+D35+D36+D37+D38)*5</f>
        <v>55</v>
      </c>
      <c r="E39" s="62">
        <f>(E33+E34+E35+E36+E37+E38)*10</f>
        <v>0</v>
      </c>
      <c r="F39" s="62">
        <f>(F33+F34+F35+F36+F37+F38)*10</f>
        <v>0</v>
      </c>
      <c r="G39" s="62">
        <f>(G33+G34+G35+G36+G37+G38)*5</f>
        <v>5</v>
      </c>
      <c r="H39" s="63">
        <f>C39+D39+E39+-F39-G39</f>
        <v>293.5</v>
      </c>
    </row>
    <row r="40" spans="1:8" ht="15.75" thickBot="1">
      <c r="A40" s="64"/>
      <c r="B40" s="65"/>
      <c r="C40" s="66"/>
      <c r="D40" s="67">
        <f>D39/5</f>
        <v>11</v>
      </c>
      <c r="E40" s="68"/>
      <c r="F40" s="68"/>
      <c r="G40" s="68"/>
      <c r="H40" s="69">
        <f>H33+H34+H35+H36+H37+H38</f>
        <v>293.5</v>
      </c>
    </row>
    <row r="41" spans="1:8" ht="15.75" thickBot="1">
      <c r="A41" s="70"/>
      <c r="B41" s="5"/>
      <c r="C41" s="4"/>
      <c r="D41" s="5"/>
      <c r="E41" s="3"/>
      <c r="F41" s="3"/>
      <c r="G41" s="3"/>
      <c r="H41" s="4"/>
    </row>
    <row r="42" spans="1:8" ht="15">
      <c r="A42" s="47" t="s">
        <v>36</v>
      </c>
      <c r="B42" s="48" t="s">
        <v>37</v>
      </c>
      <c r="C42" s="49" t="s">
        <v>38</v>
      </c>
      <c r="D42" s="48" t="s">
        <v>9</v>
      </c>
      <c r="E42" s="50" t="s">
        <v>39</v>
      </c>
      <c r="F42" s="50" t="s">
        <v>40</v>
      </c>
      <c r="G42" s="50" t="s">
        <v>41</v>
      </c>
      <c r="H42" s="51" t="s">
        <v>42</v>
      </c>
    </row>
    <row r="43" spans="1:8" ht="15">
      <c r="A43" s="52" t="s">
        <v>96</v>
      </c>
      <c r="B43" s="53">
        <v>2</v>
      </c>
      <c r="C43" s="54">
        <v>58.74</v>
      </c>
      <c r="D43" s="55"/>
      <c r="E43" s="56"/>
      <c r="F43" s="56"/>
      <c r="G43" s="56">
        <v>1</v>
      </c>
      <c r="H43" s="57">
        <f aca="true" t="shared" si="4" ref="H43:H48">C43+D43*5+E43*10+-F43*10-G43*5</f>
        <v>53.74</v>
      </c>
    </row>
    <row r="44" spans="1:8" ht="15">
      <c r="A44" s="52"/>
      <c r="B44" s="53">
        <v>4</v>
      </c>
      <c r="C44" s="54">
        <v>60.03</v>
      </c>
      <c r="D44" s="55">
        <v>1</v>
      </c>
      <c r="E44" s="56">
        <v>1</v>
      </c>
      <c r="F44" s="56"/>
      <c r="G44" s="56"/>
      <c r="H44" s="57">
        <f t="shared" si="4"/>
        <v>75.03</v>
      </c>
    </row>
    <row r="45" spans="1:8" ht="15">
      <c r="A45" s="52"/>
      <c r="B45" s="53">
        <v>6</v>
      </c>
      <c r="C45" s="54">
        <v>49.5</v>
      </c>
      <c r="D45" s="55"/>
      <c r="E45" s="56"/>
      <c r="F45" s="56"/>
      <c r="G45" s="56"/>
      <c r="H45" s="57">
        <f t="shared" si="4"/>
        <v>49.5</v>
      </c>
    </row>
    <row r="46" spans="1:8" ht="15">
      <c r="A46" s="52"/>
      <c r="B46" s="53">
        <v>8</v>
      </c>
      <c r="C46" s="54">
        <v>55.75</v>
      </c>
      <c r="D46" s="55">
        <v>3</v>
      </c>
      <c r="E46" s="56"/>
      <c r="F46" s="56"/>
      <c r="G46" s="56"/>
      <c r="H46" s="57">
        <f t="shared" si="4"/>
        <v>70.75</v>
      </c>
    </row>
    <row r="47" spans="1:8" ht="15">
      <c r="A47" s="52"/>
      <c r="B47" s="53">
        <v>10</v>
      </c>
      <c r="C47" s="54">
        <v>53.34</v>
      </c>
      <c r="D47" s="55">
        <v>3</v>
      </c>
      <c r="E47" s="56"/>
      <c r="F47" s="56"/>
      <c r="G47" s="56"/>
      <c r="H47" s="57">
        <f t="shared" si="4"/>
        <v>68.34</v>
      </c>
    </row>
    <row r="48" spans="1:8" ht="15">
      <c r="A48" s="52"/>
      <c r="B48" s="53"/>
      <c r="C48" s="54"/>
      <c r="D48" s="55"/>
      <c r="E48" s="56"/>
      <c r="F48" s="56"/>
      <c r="G48" s="56"/>
      <c r="H48" s="57">
        <f t="shared" si="4"/>
        <v>0</v>
      </c>
    </row>
    <row r="49" spans="1:8" ht="15.75" thickBot="1">
      <c r="A49" s="58" t="s">
        <v>44</v>
      </c>
      <c r="B49" s="59"/>
      <c r="C49" s="60">
        <f>C43+C44+C45+C46+C47+C48</f>
        <v>277.36</v>
      </c>
      <c r="D49" s="61">
        <f>(D43+D44+D45+D46+D47+D48)*5</f>
        <v>35</v>
      </c>
      <c r="E49" s="62">
        <f>(E43+E44+E45+E46+E47+E48)*10</f>
        <v>10</v>
      </c>
      <c r="F49" s="62">
        <f>(F43+F44+F45+F46+F47+F48)*10</f>
        <v>0</v>
      </c>
      <c r="G49" s="62">
        <f>(G43+G44+G45+G46+G47+G48)*5</f>
        <v>5</v>
      </c>
      <c r="H49" s="63">
        <f>C49+D49+E49+-F49-G49</f>
        <v>317.36</v>
      </c>
    </row>
    <row r="50" spans="1:8" ht="15.75" thickBot="1">
      <c r="A50" s="64"/>
      <c r="B50" s="65"/>
      <c r="C50" s="66"/>
      <c r="D50" s="67">
        <f>D49/5</f>
        <v>7</v>
      </c>
      <c r="E50" s="68"/>
      <c r="F50" s="68"/>
      <c r="G50" s="68"/>
      <c r="H50" s="69">
        <f>H43+H44+H45+H46+H47+H48</f>
        <v>317.36</v>
      </c>
    </row>
    <row r="51" spans="1:8" ht="15.75" thickBot="1">
      <c r="A51" s="70"/>
      <c r="B51" s="5"/>
      <c r="C51" s="4"/>
      <c r="D51" s="5"/>
      <c r="E51" s="3"/>
      <c r="F51" s="3"/>
      <c r="G51" s="3"/>
      <c r="H51" s="4"/>
    </row>
    <row r="52" spans="1:8" ht="15">
      <c r="A52" s="47" t="s">
        <v>36</v>
      </c>
      <c r="B52" s="48" t="s">
        <v>37</v>
      </c>
      <c r="C52" s="49" t="s">
        <v>38</v>
      </c>
      <c r="D52" s="48" t="s">
        <v>9</v>
      </c>
      <c r="E52" s="50" t="s">
        <v>39</v>
      </c>
      <c r="F52" s="50" t="s">
        <v>40</v>
      </c>
      <c r="G52" s="50" t="s">
        <v>41</v>
      </c>
      <c r="H52" s="51" t="s">
        <v>42</v>
      </c>
    </row>
    <row r="53" spans="1:8" ht="15">
      <c r="A53" s="52" t="s">
        <v>97</v>
      </c>
      <c r="B53" s="53">
        <v>2</v>
      </c>
      <c r="C53" s="54">
        <v>60.5</v>
      </c>
      <c r="D53" s="55">
        <v>4</v>
      </c>
      <c r="E53" s="56"/>
      <c r="F53" s="56"/>
      <c r="G53" s="56">
        <v>1</v>
      </c>
      <c r="H53" s="57">
        <f aca="true" t="shared" si="5" ref="H53:H58">C53+D53*5+E53*10+-F53*10-G53*5</f>
        <v>75.5</v>
      </c>
    </row>
    <row r="54" spans="1:8" ht="15">
      <c r="A54" s="52"/>
      <c r="B54" s="53">
        <v>4</v>
      </c>
      <c r="C54" s="54">
        <v>54.52</v>
      </c>
      <c r="D54" s="55"/>
      <c r="E54" s="56"/>
      <c r="F54" s="56"/>
      <c r="G54" s="56"/>
      <c r="H54" s="57">
        <f t="shared" si="5"/>
        <v>54.52</v>
      </c>
    </row>
    <row r="55" spans="1:8" ht="15">
      <c r="A55" s="52"/>
      <c r="B55" s="53">
        <v>6</v>
      </c>
      <c r="C55" s="54">
        <v>83.26</v>
      </c>
      <c r="D55" s="55">
        <v>3</v>
      </c>
      <c r="E55" s="56">
        <v>1</v>
      </c>
      <c r="F55" s="56"/>
      <c r="G55" s="56"/>
      <c r="H55" s="57">
        <f t="shared" si="5"/>
        <v>108.26</v>
      </c>
    </row>
    <row r="56" spans="1:8" ht="15">
      <c r="A56" s="52"/>
      <c r="B56" s="53">
        <v>8</v>
      </c>
      <c r="C56" s="54">
        <v>83.16</v>
      </c>
      <c r="D56" s="55">
        <v>2</v>
      </c>
      <c r="E56" s="56"/>
      <c r="F56" s="56"/>
      <c r="G56" s="56"/>
      <c r="H56" s="57">
        <f t="shared" si="5"/>
        <v>93.16</v>
      </c>
    </row>
    <row r="57" spans="1:8" ht="15">
      <c r="A57" s="52"/>
      <c r="B57" s="53">
        <v>10</v>
      </c>
      <c r="C57" s="54">
        <v>48.3</v>
      </c>
      <c r="D57" s="55">
        <v>3</v>
      </c>
      <c r="E57" s="56"/>
      <c r="F57" s="56"/>
      <c r="G57" s="56"/>
      <c r="H57" s="57">
        <f t="shared" si="5"/>
        <v>63.3</v>
      </c>
    </row>
    <row r="58" spans="1:8" ht="15">
      <c r="A58" s="52"/>
      <c r="B58" s="53"/>
      <c r="C58" s="54"/>
      <c r="D58" s="55"/>
      <c r="E58" s="56"/>
      <c r="F58" s="56"/>
      <c r="G58" s="56"/>
      <c r="H58" s="57">
        <f t="shared" si="5"/>
        <v>0</v>
      </c>
    </row>
    <row r="59" spans="1:8" ht="15.75" thickBot="1">
      <c r="A59" s="58" t="s">
        <v>44</v>
      </c>
      <c r="B59" s="59"/>
      <c r="C59" s="60">
        <f>C53+C54+C55+C56+C57+C58</f>
        <v>329.74000000000007</v>
      </c>
      <c r="D59" s="61">
        <f>(D53+D54+D55+D56+D57+D58)*5</f>
        <v>60</v>
      </c>
      <c r="E59" s="62">
        <f>(E53+E54+E55+E56+E57+E58)*10</f>
        <v>10</v>
      </c>
      <c r="F59" s="62">
        <f>(F53+F54+F55+F56+F57+F58)*10</f>
        <v>0</v>
      </c>
      <c r="G59" s="62">
        <f>(G53+G54+G55+G56+G57+G58)*5</f>
        <v>5</v>
      </c>
      <c r="H59" s="63">
        <f>C59+D59+E59+-F59-G59</f>
        <v>394.74000000000007</v>
      </c>
    </row>
    <row r="60" spans="1:8" ht="15.75" thickBot="1">
      <c r="A60" s="64"/>
      <c r="B60" s="65"/>
      <c r="C60" s="66"/>
      <c r="D60" s="67">
        <f>D59/5</f>
        <v>12</v>
      </c>
      <c r="E60" s="68"/>
      <c r="F60" s="68"/>
      <c r="G60" s="68"/>
      <c r="H60" s="69">
        <f>H53+H54+H55+H56+H57+H58</f>
        <v>394.74000000000007</v>
      </c>
    </row>
    <row r="61" spans="1:8" ht="15.75" thickBot="1">
      <c r="A61" s="70"/>
      <c r="B61" s="5"/>
      <c r="C61" s="4"/>
      <c r="D61" s="5"/>
      <c r="E61" s="3"/>
      <c r="F61" s="3"/>
      <c r="G61" s="3"/>
      <c r="H61" s="4"/>
    </row>
    <row r="62" spans="1:8" ht="15">
      <c r="A62" s="47" t="s">
        <v>36</v>
      </c>
      <c r="B62" s="48" t="s">
        <v>37</v>
      </c>
      <c r="C62" s="49" t="s">
        <v>38</v>
      </c>
      <c r="D62" s="48" t="s">
        <v>9</v>
      </c>
      <c r="E62" s="50" t="s">
        <v>39</v>
      </c>
      <c r="F62" s="50" t="s">
        <v>40</v>
      </c>
      <c r="G62" s="50" t="s">
        <v>41</v>
      </c>
      <c r="H62" s="51" t="s">
        <v>42</v>
      </c>
    </row>
    <row r="63" spans="1:8" ht="15">
      <c r="A63" s="52" t="s">
        <v>50</v>
      </c>
      <c r="B63" s="53">
        <v>2</v>
      </c>
      <c r="C63" s="54">
        <v>84.35</v>
      </c>
      <c r="D63" s="55">
        <v>4</v>
      </c>
      <c r="E63" s="56">
        <v>1</v>
      </c>
      <c r="F63" s="56"/>
      <c r="G63" s="56"/>
      <c r="H63" s="57">
        <f aca="true" t="shared" si="6" ref="H63:H68">C63+D63*5+E63*10+-F63*10-G63*5</f>
        <v>114.35</v>
      </c>
    </row>
    <row r="64" spans="1:8" ht="15">
      <c r="A64" s="52"/>
      <c r="B64" s="53">
        <v>4</v>
      </c>
      <c r="C64" s="54">
        <v>81.32</v>
      </c>
      <c r="D64" s="55">
        <v>1</v>
      </c>
      <c r="E64" s="56">
        <v>1</v>
      </c>
      <c r="F64" s="56"/>
      <c r="G64" s="56"/>
      <c r="H64" s="57">
        <f t="shared" si="6"/>
        <v>96.32</v>
      </c>
    </row>
    <row r="65" spans="1:8" ht="15">
      <c r="A65" s="52"/>
      <c r="B65" s="53">
        <v>6</v>
      </c>
      <c r="C65" s="54">
        <v>73.28</v>
      </c>
      <c r="D65" s="55">
        <v>2</v>
      </c>
      <c r="E65" s="56"/>
      <c r="F65" s="56"/>
      <c r="G65" s="56"/>
      <c r="H65" s="57">
        <f t="shared" si="6"/>
        <v>83.28</v>
      </c>
    </row>
    <row r="66" spans="1:8" ht="15">
      <c r="A66" s="52"/>
      <c r="B66" s="53">
        <v>8</v>
      </c>
      <c r="C66" s="54">
        <v>67.34</v>
      </c>
      <c r="D66" s="55">
        <v>9</v>
      </c>
      <c r="E66" s="56"/>
      <c r="F66" s="56"/>
      <c r="G66" s="56"/>
      <c r="H66" s="57">
        <f t="shared" si="6"/>
        <v>112.34</v>
      </c>
    </row>
    <row r="67" spans="1:8" ht="15">
      <c r="A67" s="52"/>
      <c r="B67" s="53">
        <v>10</v>
      </c>
      <c r="C67" s="54">
        <v>75.55</v>
      </c>
      <c r="D67" s="55">
        <v>5</v>
      </c>
      <c r="E67" s="56"/>
      <c r="F67" s="56"/>
      <c r="G67" s="56"/>
      <c r="H67" s="57">
        <f t="shared" si="6"/>
        <v>100.55</v>
      </c>
    </row>
    <row r="68" spans="1:8" ht="15">
      <c r="A68" s="52"/>
      <c r="B68" s="53"/>
      <c r="C68" s="54"/>
      <c r="D68" s="55"/>
      <c r="E68" s="56"/>
      <c r="F68" s="56"/>
      <c r="G68" s="56"/>
      <c r="H68" s="57">
        <f t="shared" si="6"/>
        <v>0</v>
      </c>
    </row>
    <row r="69" spans="1:8" ht="15.75" thickBot="1">
      <c r="A69" s="58" t="s">
        <v>44</v>
      </c>
      <c r="B69" s="59"/>
      <c r="C69" s="60">
        <f>C63+C64+C65+C66+C67+C68</f>
        <v>381.84</v>
      </c>
      <c r="D69" s="61">
        <f>(D63+D64+D65+D66+D67+D68)*5</f>
        <v>105</v>
      </c>
      <c r="E69" s="62">
        <f>(E63+E64+E65+E66+E67+E68)*10</f>
        <v>20</v>
      </c>
      <c r="F69" s="62">
        <f>(F63+F64+F65+F66+F67+F68)*10</f>
        <v>0</v>
      </c>
      <c r="G69" s="62">
        <f>(G63+G64+G65+G66+G67+G68)*5</f>
        <v>0</v>
      </c>
      <c r="H69" s="63">
        <f>C69+D69+E69+-F69-G69</f>
        <v>506.84</v>
      </c>
    </row>
    <row r="70" spans="1:8" ht="15.75" thickBot="1">
      <c r="A70" s="64"/>
      <c r="B70" s="65"/>
      <c r="C70" s="66"/>
      <c r="D70" s="67">
        <f>D69/5</f>
        <v>21</v>
      </c>
      <c r="E70" s="68"/>
      <c r="F70" s="68"/>
      <c r="G70" s="68"/>
      <c r="H70" s="69">
        <f>H63+H64+H65+H66+H67+H68</f>
        <v>506.84</v>
      </c>
    </row>
    <row r="71" spans="1:8" ht="15">
      <c r="A71" s="24"/>
      <c r="B71" s="25"/>
      <c r="C71" s="26"/>
      <c r="D71" s="31"/>
      <c r="E71" s="27"/>
      <c r="F71" s="27"/>
      <c r="G71" s="27"/>
      <c r="H71" s="23"/>
    </row>
    <row r="72" spans="1:8" ht="15">
      <c r="A72" s="13"/>
      <c r="B72" s="28"/>
      <c r="C72" s="29"/>
      <c r="D72" s="28"/>
      <c r="E72" s="30"/>
      <c r="F72" s="30"/>
      <c r="G72" s="30"/>
      <c r="H72" s="29"/>
    </row>
    <row r="73" spans="1:8" ht="18.75" thickBot="1">
      <c r="A73" s="11" t="s">
        <v>18</v>
      </c>
      <c r="B73" s="5"/>
      <c r="C73" s="4"/>
      <c r="D73" s="5"/>
      <c r="E73" s="3"/>
      <c r="F73" s="3"/>
      <c r="G73" s="3"/>
      <c r="H73" s="4"/>
    </row>
    <row r="74" spans="1:8" ht="15">
      <c r="A74" s="47" t="s">
        <v>36</v>
      </c>
      <c r="B74" s="48" t="s">
        <v>37</v>
      </c>
      <c r="C74" s="49" t="s">
        <v>38</v>
      </c>
      <c r="D74" s="48" t="s">
        <v>9</v>
      </c>
      <c r="E74" s="50" t="s">
        <v>39</v>
      </c>
      <c r="F74" s="50" t="s">
        <v>40</v>
      </c>
      <c r="G74" s="50" t="s">
        <v>41</v>
      </c>
      <c r="H74" s="51" t="s">
        <v>42</v>
      </c>
    </row>
    <row r="75" spans="1:8" ht="15">
      <c r="A75" s="52" t="s">
        <v>98</v>
      </c>
      <c r="B75" s="53">
        <v>2</v>
      </c>
      <c r="C75" s="54">
        <v>44.91</v>
      </c>
      <c r="D75" s="55">
        <v>2</v>
      </c>
      <c r="E75" s="56">
        <v>1</v>
      </c>
      <c r="F75" s="56"/>
      <c r="G75" s="56">
        <v>1</v>
      </c>
      <c r="H75" s="57">
        <f aca="true" t="shared" si="7" ref="H75:H80">C75+D75*5+E75*10+-F75*10-G75*5</f>
        <v>59.91</v>
      </c>
    </row>
    <row r="76" spans="1:8" ht="15">
      <c r="A76" s="52"/>
      <c r="B76" s="53">
        <v>4</v>
      </c>
      <c r="C76" s="54">
        <v>35.26</v>
      </c>
      <c r="D76" s="55"/>
      <c r="E76" s="56"/>
      <c r="F76" s="56"/>
      <c r="G76" s="56"/>
      <c r="H76" s="57">
        <f t="shared" si="7"/>
        <v>35.26</v>
      </c>
    </row>
    <row r="77" spans="1:8" ht="15">
      <c r="A77" s="52"/>
      <c r="B77" s="53">
        <v>6</v>
      </c>
      <c r="C77" s="54">
        <v>34.07</v>
      </c>
      <c r="D77" s="55"/>
      <c r="E77" s="56"/>
      <c r="F77" s="56"/>
      <c r="G77" s="56"/>
      <c r="H77" s="57">
        <f t="shared" si="7"/>
        <v>34.07</v>
      </c>
    </row>
    <row r="78" spans="1:8" ht="15">
      <c r="A78" s="52"/>
      <c r="B78" s="53">
        <v>8</v>
      </c>
      <c r="C78" s="54">
        <v>35.02</v>
      </c>
      <c r="D78" s="55"/>
      <c r="E78" s="56"/>
      <c r="F78" s="56"/>
      <c r="G78" s="56"/>
      <c r="H78" s="57">
        <f t="shared" si="7"/>
        <v>35.02</v>
      </c>
    </row>
    <row r="79" spans="1:8" ht="15">
      <c r="A79" s="52"/>
      <c r="B79" s="53">
        <v>10</v>
      </c>
      <c r="C79" s="54">
        <v>30.12</v>
      </c>
      <c r="D79" s="55"/>
      <c r="E79" s="56"/>
      <c r="F79" s="56"/>
      <c r="G79" s="56"/>
      <c r="H79" s="57">
        <f t="shared" si="7"/>
        <v>30.12</v>
      </c>
    </row>
    <row r="80" spans="1:8" ht="15">
      <c r="A80" s="52"/>
      <c r="B80" s="53"/>
      <c r="C80" s="54"/>
      <c r="D80" s="55"/>
      <c r="E80" s="56"/>
      <c r="F80" s="56"/>
      <c r="G80" s="56"/>
      <c r="H80" s="57">
        <f t="shared" si="7"/>
        <v>0</v>
      </c>
    </row>
    <row r="81" spans="1:8" ht="15.75" thickBot="1">
      <c r="A81" s="58" t="s">
        <v>44</v>
      </c>
      <c r="B81" s="59"/>
      <c r="C81" s="60">
        <f>C75+C76+C77+C78+C79+C80</f>
        <v>179.38</v>
      </c>
      <c r="D81" s="61">
        <f>(D75+D76+D77+D78+D79+D80)*5</f>
        <v>10</v>
      </c>
      <c r="E81" s="62">
        <f>(E75+E76+E77+E78+E79+E80)*10</f>
        <v>10</v>
      </c>
      <c r="F81" s="62">
        <f>(F75+F76+F77+F78+F79+F80)*10</f>
        <v>0</v>
      </c>
      <c r="G81" s="62">
        <f>(G75+G76+G77+G78+G79+G80)*5</f>
        <v>5</v>
      </c>
      <c r="H81" s="63">
        <f>C81+D81+E81+-F81-G81</f>
        <v>194.38</v>
      </c>
    </row>
    <row r="82" spans="1:8" ht="15.75" thickBot="1">
      <c r="A82" s="64"/>
      <c r="B82" s="65"/>
      <c r="C82" s="66"/>
      <c r="D82" s="67">
        <f>D81/5</f>
        <v>2</v>
      </c>
      <c r="E82" s="68"/>
      <c r="F82" s="68"/>
      <c r="G82" s="68"/>
      <c r="H82" s="69">
        <f>H75+H76+H77+H78+H79+H80</f>
        <v>194.38</v>
      </c>
    </row>
    <row r="83" spans="1:8" ht="15.75" thickBot="1">
      <c r="A83" s="70"/>
      <c r="B83" s="5"/>
      <c r="C83" s="4"/>
      <c r="D83" s="5"/>
      <c r="E83" s="3"/>
      <c r="F83" s="3"/>
      <c r="G83" s="3"/>
      <c r="H83" s="4"/>
    </row>
    <row r="84" spans="1:8" ht="15">
      <c r="A84" s="47" t="s">
        <v>36</v>
      </c>
      <c r="B84" s="48" t="s">
        <v>37</v>
      </c>
      <c r="C84" s="49" t="s">
        <v>38</v>
      </c>
      <c r="D84" s="48" t="s">
        <v>9</v>
      </c>
      <c r="E84" s="50" t="s">
        <v>39</v>
      </c>
      <c r="F84" s="50" t="s">
        <v>40</v>
      </c>
      <c r="G84" s="50" t="s">
        <v>41</v>
      </c>
      <c r="H84" s="51" t="s">
        <v>42</v>
      </c>
    </row>
    <row r="85" spans="1:8" ht="15">
      <c r="A85" s="52" t="s">
        <v>99</v>
      </c>
      <c r="B85" s="53">
        <v>2</v>
      </c>
      <c r="C85" s="54">
        <v>44.53</v>
      </c>
      <c r="D85" s="55">
        <v>3</v>
      </c>
      <c r="E85" s="56">
        <v>1</v>
      </c>
      <c r="F85" s="56"/>
      <c r="G85" s="56">
        <v>1</v>
      </c>
      <c r="H85" s="57">
        <f aca="true" t="shared" si="8" ref="H85:H90">C85+D85*5+E85*10+-F85*10-G85*5</f>
        <v>64.53</v>
      </c>
    </row>
    <row r="86" spans="1:8" ht="15">
      <c r="A86" s="52"/>
      <c r="B86" s="53">
        <v>4</v>
      </c>
      <c r="C86" s="54">
        <v>31.8</v>
      </c>
      <c r="D86" s="55"/>
      <c r="E86" s="56"/>
      <c r="F86" s="56"/>
      <c r="G86" s="56"/>
      <c r="H86" s="57">
        <f t="shared" si="8"/>
        <v>31.8</v>
      </c>
    </row>
    <row r="87" spans="1:8" ht="15">
      <c r="A87" s="52"/>
      <c r="B87" s="53">
        <v>6</v>
      </c>
      <c r="C87" s="54">
        <v>39</v>
      </c>
      <c r="D87" s="55"/>
      <c r="E87" s="56"/>
      <c r="F87" s="56"/>
      <c r="G87" s="56"/>
      <c r="H87" s="57">
        <f t="shared" si="8"/>
        <v>39</v>
      </c>
    </row>
    <row r="88" spans="1:8" ht="15">
      <c r="A88" s="52"/>
      <c r="B88" s="53">
        <v>8</v>
      </c>
      <c r="C88" s="54">
        <v>33.65</v>
      </c>
      <c r="D88" s="55">
        <v>1</v>
      </c>
      <c r="E88" s="56"/>
      <c r="F88" s="56"/>
      <c r="G88" s="56"/>
      <c r="H88" s="57">
        <f t="shared" si="8"/>
        <v>38.65</v>
      </c>
    </row>
    <row r="89" spans="1:8" ht="15">
      <c r="A89" s="52"/>
      <c r="B89" s="53">
        <v>10</v>
      </c>
      <c r="C89" s="54">
        <v>30.84</v>
      </c>
      <c r="D89" s="55"/>
      <c r="E89" s="56"/>
      <c r="F89" s="56"/>
      <c r="G89" s="56"/>
      <c r="H89" s="57">
        <f t="shared" si="8"/>
        <v>30.84</v>
      </c>
    </row>
    <row r="90" spans="1:8" ht="15">
      <c r="A90" s="52"/>
      <c r="B90" s="53"/>
      <c r="C90" s="54"/>
      <c r="D90" s="55"/>
      <c r="E90" s="56"/>
      <c r="F90" s="56"/>
      <c r="G90" s="56"/>
      <c r="H90" s="57">
        <f t="shared" si="8"/>
        <v>0</v>
      </c>
    </row>
    <row r="91" spans="1:8" ht="15.75" thickBot="1">
      <c r="A91" s="58" t="s">
        <v>44</v>
      </c>
      <c r="B91" s="59"/>
      <c r="C91" s="60">
        <f>C85+C86+C87+C88+C89+C90</f>
        <v>179.82</v>
      </c>
      <c r="D91" s="61">
        <f>(D85+D86+D87+D88+D89+D90)*5</f>
        <v>20</v>
      </c>
      <c r="E91" s="62">
        <f>(E85+E86+E87+E88+E89+E90)*10</f>
        <v>10</v>
      </c>
      <c r="F91" s="62">
        <f>(F85+F86+F87+F88+F89+F90)*10</f>
        <v>0</v>
      </c>
      <c r="G91" s="62">
        <f>(G85+G86+G87+G88+G89+G90)*5</f>
        <v>5</v>
      </c>
      <c r="H91" s="63">
        <f>C91+D91+E91+-F91-G91</f>
        <v>204.82</v>
      </c>
    </row>
    <row r="92" spans="1:8" ht="15.75" thickBot="1">
      <c r="A92" s="64"/>
      <c r="B92" s="65"/>
      <c r="C92" s="66"/>
      <c r="D92" s="67">
        <f>D91/5</f>
        <v>4</v>
      </c>
      <c r="E92" s="68"/>
      <c r="F92" s="68"/>
      <c r="G92" s="68"/>
      <c r="H92" s="69">
        <f>H85+H86+H87+H88+H89+H90</f>
        <v>204.82</v>
      </c>
    </row>
    <row r="93" spans="1:8" ht="15.75" thickBot="1">
      <c r="A93" s="70"/>
      <c r="B93" s="5"/>
      <c r="C93" s="4"/>
      <c r="D93" s="5"/>
      <c r="E93" s="3"/>
      <c r="F93" s="3"/>
      <c r="G93" s="3"/>
      <c r="H93" s="4"/>
    </row>
    <row r="94" spans="1:8" ht="15">
      <c r="A94" s="47" t="s">
        <v>36</v>
      </c>
      <c r="B94" s="48" t="s">
        <v>37</v>
      </c>
      <c r="C94" s="49" t="s">
        <v>38</v>
      </c>
      <c r="D94" s="48" t="s">
        <v>9</v>
      </c>
      <c r="E94" s="50" t="s">
        <v>39</v>
      </c>
      <c r="F94" s="50" t="s">
        <v>40</v>
      </c>
      <c r="G94" s="50" t="s">
        <v>41</v>
      </c>
      <c r="H94" s="51" t="s">
        <v>42</v>
      </c>
    </row>
    <row r="95" spans="1:8" ht="15">
      <c r="A95" s="52" t="s">
        <v>52</v>
      </c>
      <c r="B95" s="53">
        <v>2</v>
      </c>
      <c r="C95" s="54">
        <v>56.74</v>
      </c>
      <c r="D95" s="55"/>
      <c r="E95" s="56">
        <v>1</v>
      </c>
      <c r="F95" s="56"/>
      <c r="G95" s="56">
        <v>1</v>
      </c>
      <c r="H95" s="57">
        <f aca="true" t="shared" si="9" ref="H95:H100">C95+D95*5+E95*10+-F95*10-G95*5</f>
        <v>61.74000000000001</v>
      </c>
    </row>
    <row r="96" spans="1:8" ht="15">
      <c r="A96" s="52"/>
      <c r="B96" s="53">
        <v>4</v>
      </c>
      <c r="C96" s="54">
        <v>47.95</v>
      </c>
      <c r="D96" s="55"/>
      <c r="E96" s="56"/>
      <c r="F96" s="56"/>
      <c r="G96" s="56"/>
      <c r="H96" s="57">
        <f t="shared" si="9"/>
        <v>47.95</v>
      </c>
    </row>
    <row r="97" spans="1:8" ht="15">
      <c r="A97" s="52"/>
      <c r="B97" s="53">
        <v>6</v>
      </c>
      <c r="C97" s="54">
        <v>51.07</v>
      </c>
      <c r="D97" s="55"/>
      <c r="E97" s="56"/>
      <c r="F97" s="56"/>
      <c r="G97" s="56"/>
      <c r="H97" s="57">
        <f t="shared" si="9"/>
        <v>51.07</v>
      </c>
    </row>
    <row r="98" spans="1:8" ht="15">
      <c r="A98" s="52"/>
      <c r="B98" s="53">
        <v>8</v>
      </c>
      <c r="C98" s="54">
        <v>64.57</v>
      </c>
      <c r="D98" s="55"/>
      <c r="E98" s="56"/>
      <c r="F98" s="56"/>
      <c r="G98" s="56"/>
      <c r="H98" s="57">
        <f t="shared" si="9"/>
        <v>64.57</v>
      </c>
    </row>
    <row r="99" spans="1:8" ht="15">
      <c r="A99" s="52"/>
      <c r="B99" s="53">
        <v>10</v>
      </c>
      <c r="C99" s="54">
        <v>49.9</v>
      </c>
      <c r="D99" s="55"/>
      <c r="E99" s="56"/>
      <c r="F99" s="56"/>
      <c r="G99" s="56"/>
      <c r="H99" s="57">
        <f t="shared" si="9"/>
        <v>49.9</v>
      </c>
    </row>
    <row r="100" spans="1:8" ht="15">
      <c r="A100" s="52"/>
      <c r="B100" s="53"/>
      <c r="C100" s="54"/>
      <c r="D100" s="55"/>
      <c r="E100" s="56"/>
      <c r="F100" s="56"/>
      <c r="G100" s="56"/>
      <c r="H100" s="57">
        <f t="shared" si="9"/>
        <v>0</v>
      </c>
    </row>
    <row r="101" spans="1:8" ht="15.75" thickBot="1">
      <c r="A101" s="58" t="s">
        <v>44</v>
      </c>
      <c r="B101" s="59"/>
      <c r="C101" s="60">
        <f>C95+C96+C97+C98+C99+C100</f>
        <v>270.22999999999996</v>
      </c>
      <c r="D101" s="61">
        <f>(D95+D96+D97+D98+D99+D100)*5</f>
        <v>0</v>
      </c>
      <c r="E101" s="62">
        <f>(E95+E96+E97+E98+E99+E100)*10</f>
        <v>10</v>
      </c>
      <c r="F101" s="62">
        <f>(F95+F96+F97+F98+F99+F100)*10</f>
        <v>0</v>
      </c>
      <c r="G101" s="62">
        <f>(G95+G96+G97+G98+G99+G100)*5</f>
        <v>5</v>
      </c>
      <c r="H101" s="63">
        <f>C101+D101+E101+-F101-G101</f>
        <v>275.22999999999996</v>
      </c>
    </row>
    <row r="102" spans="1:8" ht="15.75" thickBot="1">
      <c r="A102" s="64"/>
      <c r="B102" s="65"/>
      <c r="C102" s="66"/>
      <c r="D102" s="67">
        <f>D101/5</f>
        <v>0</v>
      </c>
      <c r="E102" s="68"/>
      <c r="F102" s="68"/>
      <c r="G102" s="68"/>
      <c r="H102" s="69">
        <f>H95+H96+H97+H98+H99+H100</f>
        <v>275.23</v>
      </c>
    </row>
    <row r="103" spans="1:8" ht="15.75" thickBot="1">
      <c r="A103" s="70"/>
      <c r="B103" s="5"/>
      <c r="C103" s="4"/>
      <c r="D103" s="5"/>
      <c r="E103" s="3"/>
      <c r="F103" s="3"/>
      <c r="G103" s="3"/>
      <c r="H103" s="4"/>
    </row>
    <row r="104" spans="1:8" ht="15">
      <c r="A104" s="47" t="s">
        <v>36</v>
      </c>
      <c r="B104" s="48" t="s">
        <v>37</v>
      </c>
      <c r="C104" s="49" t="s">
        <v>38</v>
      </c>
      <c r="D104" s="48" t="s">
        <v>9</v>
      </c>
      <c r="E104" s="50" t="s">
        <v>39</v>
      </c>
      <c r="F104" s="50" t="s">
        <v>40</v>
      </c>
      <c r="G104" s="50" t="s">
        <v>41</v>
      </c>
      <c r="H104" s="51" t="s">
        <v>42</v>
      </c>
    </row>
    <row r="105" spans="1:8" ht="15">
      <c r="A105" s="52" t="s">
        <v>100</v>
      </c>
      <c r="B105" s="53">
        <v>2</v>
      </c>
      <c r="C105" s="54">
        <v>72.09</v>
      </c>
      <c r="D105" s="55">
        <v>1</v>
      </c>
      <c r="E105" s="56"/>
      <c r="F105" s="56"/>
      <c r="G105" s="56">
        <v>1</v>
      </c>
      <c r="H105" s="57">
        <f aca="true" t="shared" si="10" ref="H105:H110">C105+D105*5+E105*10+-F105*10-G105*5</f>
        <v>72.09</v>
      </c>
    </row>
    <row r="106" spans="1:8" ht="15">
      <c r="A106" s="52"/>
      <c r="B106" s="53">
        <v>4</v>
      </c>
      <c r="C106" s="54">
        <v>57.43</v>
      </c>
      <c r="D106" s="55">
        <v>1</v>
      </c>
      <c r="E106" s="56"/>
      <c r="F106" s="56"/>
      <c r="G106" s="56"/>
      <c r="H106" s="57">
        <f t="shared" si="10"/>
        <v>62.43</v>
      </c>
    </row>
    <row r="107" spans="1:8" ht="15">
      <c r="A107" s="52"/>
      <c r="B107" s="53">
        <v>6</v>
      </c>
      <c r="C107" s="54">
        <v>51.05</v>
      </c>
      <c r="D107" s="55">
        <v>4</v>
      </c>
      <c r="E107" s="56"/>
      <c r="F107" s="56"/>
      <c r="G107" s="56"/>
      <c r="H107" s="57">
        <f t="shared" si="10"/>
        <v>71.05</v>
      </c>
    </row>
    <row r="108" spans="1:8" ht="15">
      <c r="A108" s="52"/>
      <c r="B108" s="53">
        <v>8</v>
      </c>
      <c r="C108" s="54">
        <v>51.09</v>
      </c>
      <c r="D108" s="55">
        <v>4</v>
      </c>
      <c r="E108" s="56"/>
      <c r="F108" s="56"/>
      <c r="G108" s="56"/>
      <c r="H108" s="57">
        <f t="shared" si="10"/>
        <v>71.09</v>
      </c>
    </row>
    <row r="109" spans="1:8" ht="15">
      <c r="A109" s="52"/>
      <c r="B109" s="53">
        <v>10</v>
      </c>
      <c r="C109" s="54">
        <v>54.32</v>
      </c>
      <c r="D109" s="55"/>
      <c r="E109" s="56"/>
      <c r="F109" s="56"/>
      <c r="G109" s="56"/>
      <c r="H109" s="57">
        <f t="shared" si="10"/>
        <v>54.32</v>
      </c>
    </row>
    <row r="110" spans="1:8" ht="15">
      <c r="A110" s="52"/>
      <c r="B110" s="53"/>
      <c r="C110" s="54"/>
      <c r="D110" s="55"/>
      <c r="E110" s="56"/>
      <c r="F110" s="56"/>
      <c r="G110" s="56"/>
      <c r="H110" s="57">
        <f t="shared" si="10"/>
        <v>0</v>
      </c>
    </row>
    <row r="111" spans="1:8" ht="15.75" thickBot="1">
      <c r="A111" s="58" t="s">
        <v>44</v>
      </c>
      <c r="B111" s="59"/>
      <c r="C111" s="60">
        <f>C105+C106+C107+C108+C109+C110</f>
        <v>285.98</v>
      </c>
      <c r="D111" s="61">
        <f>(D105+D106+D107+D108+D109+D110)*5</f>
        <v>50</v>
      </c>
      <c r="E111" s="62">
        <f>(E105+E106+E107+E108+E109+E110)*10</f>
        <v>0</v>
      </c>
      <c r="F111" s="62">
        <f>(F105+F106+F107+F108+F109+F110)*10</f>
        <v>0</v>
      </c>
      <c r="G111" s="62">
        <f>(G105+G106+G107+G108+G109+G110)*5</f>
        <v>5</v>
      </c>
      <c r="H111" s="63">
        <f>C111+D111+E111+-F111-G111</f>
        <v>330.98</v>
      </c>
    </row>
    <row r="112" spans="1:8" ht="15.75" thickBot="1">
      <c r="A112" s="64"/>
      <c r="B112" s="65"/>
      <c r="C112" s="66"/>
      <c r="D112" s="67">
        <f>D111/5</f>
        <v>10</v>
      </c>
      <c r="E112" s="68"/>
      <c r="F112" s="68"/>
      <c r="G112" s="68"/>
      <c r="H112" s="69">
        <f>H105+H106+H107+H108+H109+H110</f>
        <v>330.97999999999996</v>
      </c>
    </row>
    <row r="113" spans="1:8" ht="15.75" thickBot="1">
      <c r="A113" s="70"/>
      <c r="B113" s="5"/>
      <c r="C113" s="4"/>
      <c r="D113" s="5"/>
      <c r="E113" s="3"/>
      <c r="F113" s="3"/>
      <c r="G113" s="3"/>
      <c r="H113" s="4"/>
    </row>
    <row r="114" spans="1:8" ht="15">
      <c r="A114" s="47" t="s">
        <v>36</v>
      </c>
      <c r="B114" s="48" t="s">
        <v>37</v>
      </c>
      <c r="C114" s="49" t="s">
        <v>38</v>
      </c>
      <c r="D114" s="48" t="s">
        <v>9</v>
      </c>
      <c r="E114" s="50" t="s">
        <v>39</v>
      </c>
      <c r="F114" s="50" t="s">
        <v>40</v>
      </c>
      <c r="G114" s="50" t="s">
        <v>41</v>
      </c>
      <c r="H114" s="51" t="s">
        <v>42</v>
      </c>
    </row>
    <row r="115" spans="1:8" ht="15">
      <c r="A115" s="52" t="s">
        <v>53</v>
      </c>
      <c r="B115" s="53">
        <v>2</v>
      </c>
      <c r="C115" s="54">
        <v>64.98</v>
      </c>
      <c r="D115" s="55">
        <v>1</v>
      </c>
      <c r="E115" s="56">
        <v>1</v>
      </c>
      <c r="F115" s="56"/>
      <c r="G115" s="56">
        <v>1</v>
      </c>
      <c r="H115" s="57">
        <f aca="true" t="shared" si="11" ref="H115:H120">C115+D115*5+E115*10+-F115*10-G115*5</f>
        <v>74.98</v>
      </c>
    </row>
    <row r="116" spans="1:8" ht="15">
      <c r="A116" s="52"/>
      <c r="B116" s="53">
        <v>4</v>
      </c>
      <c r="C116" s="54">
        <v>62.1</v>
      </c>
      <c r="D116" s="55">
        <v>2</v>
      </c>
      <c r="E116" s="56"/>
      <c r="F116" s="56"/>
      <c r="G116" s="56"/>
      <c r="H116" s="57">
        <f t="shared" si="11"/>
        <v>72.1</v>
      </c>
    </row>
    <row r="117" spans="1:8" ht="15">
      <c r="A117" s="52"/>
      <c r="B117" s="53">
        <v>6</v>
      </c>
      <c r="C117" s="54">
        <v>61.02</v>
      </c>
      <c r="D117" s="55">
        <v>2</v>
      </c>
      <c r="E117" s="56"/>
      <c r="F117" s="56"/>
      <c r="G117" s="56"/>
      <c r="H117" s="57">
        <f t="shared" si="11"/>
        <v>71.02000000000001</v>
      </c>
    </row>
    <row r="118" spans="1:8" ht="15">
      <c r="A118" s="52"/>
      <c r="B118" s="53">
        <v>8</v>
      </c>
      <c r="C118" s="54">
        <v>65.1</v>
      </c>
      <c r="D118" s="55">
        <v>2</v>
      </c>
      <c r="E118" s="56"/>
      <c r="F118" s="56"/>
      <c r="G118" s="56"/>
      <c r="H118" s="57">
        <f t="shared" si="11"/>
        <v>75.1</v>
      </c>
    </row>
    <row r="119" spans="1:8" ht="15">
      <c r="A119" s="52"/>
      <c r="B119" s="53">
        <v>10</v>
      </c>
      <c r="C119" s="54">
        <v>75.77</v>
      </c>
      <c r="D119" s="55">
        <v>4</v>
      </c>
      <c r="E119" s="56"/>
      <c r="F119" s="56"/>
      <c r="G119" s="56"/>
      <c r="H119" s="57">
        <f t="shared" si="11"/>
        <v>95.77</v>
      </c>
    </row>
    <row r="120" spans="1:8" ht="15">
      <c r="A120" s="52"/>
      <c r="B120" s="53"/>
      <c r="C120" s="54"/>
      <c r="D120" s="55"/>
      <c r="E120" s="56"/>
      <c r="F120" s="56"/>
      <c r="G120" s="56"/>
      <c r="H120" s="57">
        <f t="shared" si="11"/>
        <v>0</v>
      </c>
    </row>
    <row r="121" spans="1:8" ht="15.75" thickBot="1">
      <c r="A121" s="58" t="s">
        <v>44</v>
      </c>
      <c r="B121" s="59"/>
      <c r="C121" s="60">
        <f>C115+C116+C117+C118+C119+C120</f>
        <v>328.97</v>
      </c>
      <c r="D121" s="61">
        <f>(D115+D116+D117+D118+D119+D120)*5</f>
        <v>55</v>
      </c>
      <c r="E121" s="62">
        <f>(E115+E116+E117+E118+E119+E120)*10</f>
        <v>10</v>
      </c>
      <c r="F121" s="62">
        <f>(F115+F116+F117+F118+F119+F120)*10</f>
        <v>0</v>
      </c>
      <c r="G121" s="62">
        <f>(G115+G116+G117+G118+G119+G120)*5</f>
        <v>5</v>
      </c>
      <c r="H121" s="63">
        <f>C121+D121+E121+-F121-G121</f>
        <v>388.97</v>
      </c>
    </row>
    <row r="122" spans="1:8" ht="15.75" thickBot="1">
      <c r="A122" s="64"/>
      <c r="B122" s="65"/>
      <c r="C122" s="66"/>
      <c r="D122" s="67">
        <f>D121/5</f>
        <v>11</v>
      </c>
      <c r="E122" s="68"/>
      <c r="F122" s="68"/>
      <c r="G122" s="68"/>
      <c r="H122" s="69">
        <f>H115+H116+H117+H118+H119+H120</f>
        <v>388.96999999999997</v>
      </c>
    </row>
    <row r="124" spans="1:8" ht="15">
      <c r="A124" s="1"/>
      <c r="B124" s="1"/>
      <c r="C124" s="1"/>
      <c r="D124" s="1"/>
      <c r="E124" s="1"/>
      <c r="F124" s="1"/>
      <c r="G124" s="1"/>
      <c r="H124" s="1"/>
    </row>
    <row r="125" spans="1:8" ht="18.75" thickBot="1">
      <c r="A125" s="11" t="s">
        <v>19</v>
      </c>
      <c r="B125" s="5"/>
      <c r="C125" s="4"/>
      <c r="D125" s="5"/>
      <c r="E125" s="3"/>
      <c r="F125" s="3"/>
      <c r="G125" s="3"/>
      <c r="H125" s="4"/>
    </row>
    <row r="126" spans="1:8" ht="15">
      <c r="A126" s="47" t="s">
        <v>36</v>
      </c>
      <c r="B126" s="48" t="s">
        <v>37</v>
      </c>
      <c r="C126" s="49" t="s">
        <v>38</v>
      </c>
      <c r="D126" s="48" t="s">
        <v>9</v>
      </c>
      <c r="E126" s="50" t="s">
        <v>39</v>
      </c>
      <c r="F126" s="50" t="s">
        <v>40</v>
      </c>
      <c r="G126" s="50" t="s">
        <v>41</v>
      </c>
      <c r="H126" s="51" t="s">
        <v>42</v>
      </c>
    </row>
    <row r="127" spans="1:8" ht="15">
      <c r="A127" s="52" t="s">
        <v>55</v>
      </c>
      <c r="B127" s="53">
        <v>2</v>
      </c>
      <c r="C127" s="54">
        <v>46.42</v>
      </c>
      <c r="D127" s="55"/>
      <c r="E127" s="56"/>
      <c r="F127" s="56"/>
      <c r="G127" s="56">
        <v>1</v>
      </c>
      <c r="H127" s="57">
        <f aca="true" t="shared" si="12" ref="H127:H132">C127+D127*5+E127*10+-F127*10-G127*5</f>
        <v>41.42</v>
      </c>
    </row>
    <row r="128" spans="1:8" ht="15">
      <c r="A128" s="52"/>
      <c r="B128" s="53">
        <v>4</v>
      </c>
      <c r="C128" s="54">
        <v>52.65</v>
      </c>
      <c r="D128" s="55"/>
      <c r="E128" s="56"/>
      <c r="F128" s="56"/>
      <c r="G128" s="56"/>
      <c r="H128" s="57">
        <f t="shared" si="12"/>
        <v>52.65</v>
      </c>
    </row>
    <row r="129" spans="1:8" ht="15">
      <c r="A129" s="52"/>
      <c r="B129" s="53">
        <v>6</v>
      </c>
      <c r="C129" s="54">
        <v>44.73</v>
      </c>
      <c r="D129" s="55">
        <v>2</v>
      </c>
      <c r="E129" s="56"/>
      <c r="F129" s="56"/>
      <c r="G129" s="56"/>
      <c r="H129" s="57">
        <f t="shared" si="12"/>
        <v>54.73</v>
      </c>
    </row>
    <row r="130" spans="1:8" ht="15">
      <c r="A130" s="52"/>
      <c r="B130" s="53">
        <v>8</v>
      </c>
      <c r="C130" s="54">
        <v>50.49</v>
      </c>
      <c r="D130" s="55">
        <v>1</v>
      </c>
      <c r="E130" s="56"/>
      <c r="F130" s="56"/>
      <c r="G130" s="56"/>
      <c r="H130" s="57">
        <f t="shared" si="12"/>
        <v>55.49</v>
      </c>
    </row>
    <row r="131" spans="1:8" ht="15">
      <c r="A131" s="52"/>
      <c r="B131" s="53">
        <v>10</v>
      </c>
      <c r="C131" s="54">
        <v>40.79</v>
      </c>
      <c r="D131" s="55"/>
      <c r="E131" s="56"/>
      <c r="F131" s="56"/>
      <c r="G131" s="56"/>
      <c r="H131" s="57">
        <f t="shared" si="12"/>
        <v>40.79</v>
      </c>
    </row>
    <row r="132" spans="1:8" ht="15">
      <c r="A132" s="52"/>
      <c r="B132" s="53"/>
      <c r="C132" s="54"/>
      <c r="D132" s="55"/>
      <c r="E132" s="56"/>
      <c r="F132" s="56"/>
      <c r="G132" s="56"/>
      <c r="H132" s="57">
        <f t="shared" si="12"/>
        <v>0</v>
      </c>
    </row>
    <row r="133" spans="1:8" ht="15.75" thickBot="1">
      <c r="A133" s="58" t="s">
        <v>44</v>
      </c>
      <c r="B133" s="59"/>
      <c r="C133" s="60">
        <f>C127+C128+C129+C130+C131+C132</f>
        <v>235.07999999999998</v>
      </c>
      <c r="D133" s="61">
        <f>(D127+D128+D129+D130+D131+D132)*5</f>
        <v>15</v>
      </c>
      <c r="E133" s="62">
        <f>(E127+E128+E129+E130+E131+E132)*10</f>
        <v>0</v>
      </c>
      <c r="F133" s="62">
        <f>(F127+F128+F129+F130+F131+F132)*10</f>
        <v>0</v>
      </c>
      <c r="G133" s="62">
        <f>(G127+G128+G129+G130+G131+G132)*5</f>
        <v>5</v>
      </c>
      <c r="H133" s="63">
        <f>C133+D133+E133+-F133-G133</f>
        <v>245.07999999999998</v>
      </c>
    </row>
    <row r="134" spans="1:8" ht="15.75" thickBot="1">
      <c r="A134" s="64"/>
      <c r="B134" s="65"/>
      <c r="C134" s="66"/>
      <c r="D134" s="67">
        <f>D133/5</f>
        <v>3</v>
      </c>
      <c r="E134" s="68"/>
      <c r="F134" s="68"/>
      <c r="G134" s="68"/>
      <c r="H134" s="69">
        <f>H127+H128+H129+H130+H131+H132</f>
        <v>245.07999999999998</v>
      </c>
    </row>
    <row r="135" spans="1:8" ht="15.75" thickBot="1">
      <c r="A135" s="71"/>
      <c r="B135" s="72"/>
      <c r="C135" s="73"/>
      <c r="D135" s="74"/>
      <c r="E135" s="75"/>
      <c r="F135" s="75"/>
      <c r="G135" s="75"/>
      <c r="H135" s="23"/>
    </row>
    <row r="136" spans="1:8" ht="15">
      <c r="A136" s="47" t="s">
        <v>36</v>
      </c>
      <c r="B136" s="48" t="s">
        <v>37</v>
      </c>
      <c r="C136" s="49" t="s">
        <v>38</v>
      </c>
      <c r="D136" s="48" t="s">
        <v>9</v>
      </c>
      <c r="E136" s="50" t="s">
        <v>39</v>
      </c>
      <c r="F136" s="50" t="s">
        <v>40</v>
      </c>
      <c r="G136" s="50" t="s">
        <v>41</v>
      </c>
      <c r="H136" s="51" t="s">
        <v>42</v>
      </c>
    </row>
    <row r="137" spans="1:8" ht="15">
      <c r="A137" s="52" t="s">
        <v>101</v>
      </c>
      <c r="B137" s="53">
        <v>2</v>
      </c>
      <c r="C137" s="54">
        <v>57.56</v>
      </c>
      <c r="D137" s="55"/>
      <c r="E137" s="56"/>
      <c r="F137" s="56"/>
      <c r="G137" s="56">
        <v>1</v>
      </c>
      <c r="H137" s="57">
        <f aca="true" t="shared" si="13" ref="H137:H142">C137+D137*5+E137*10+-F137*10-G137*5</f>
        <v>52.56</v>
      </c>
    </row>
    <row r="138" spans="1:8" ht="15">
      <c r="A138" s="52"/>
      <c r="B138" s="53">
        <v>4</v>
      </c>
      <c r="C138" s="54">
        <v>64.06</v>
      </c>
      <c r="D138" s="55"/>
      <c r="E138" s="56"/>
      <c r="F138" s="56"/>
      <c r="G138" s="56"/>
      <c r="H138" s="57">
        <f t="shared" si="13"/>
        <v>64.06</v>
      </c>
    </row>
    <row r="139" spans="1:8" ht="15">
      <c r="A139" s="52"/>
      <c r="B139" s="53">
        <v>6</v>
      </c>
      <c r="C139" s="54">
        <v>51.09</v>
      </c>
      <c r="D139" s="55"/>
      <c r="E139" s="56"/>
      <c r="F139" s="56"/>
      <c r="G139" s="56"/>
      <c r="H139" s="57">
        <f t="shared" si="13"/>
        <v>51.09</v>
      </c>
    </row>
    <row r="140" spans="1:8" ht="15">
      <c r="A140" s="52"/>
      <c r="B140" s="53">
        <v>8</v>
      </c>
      <c r="C140" s="54">
        <v>66.89</v>
      </c>
      <c r="D140" s="55"/>
      <c r="E140" s="56"/>
      <c r="F140" s="56"/>
      <c r="G140" s="56"/>
      <c r="H140" s="57">
        <f t="shared" si="13"/>
        <v>66.89</v>
      </c>
    </row>
    <row r="141" spans="1:8" ht="15">
      <c r="A141" s="52"/>
      <c r="B141" s="53">
        <v>10</v>
      </c>
      <c r="C141" s="54">
        <v>57.7</v>
      </c>
      <c r="D141" s="55"/>
      <c r="E141" s="56"/>
      <c r="F141" s="56"/>
      <c r="G141" s="56"/>
      <c r="H141" s="57">
        <f t="shared" si="13"/>
        <v>57.7</v>
      </c>
    </row>
    <row r="142" spans="1:8" ht="15">
      <c r="A142" s="52"/>
      <c r="B142" s="53"/>
      <c r="C142" s="54"/>
      <c r="D142" s="55"/>
      <c r="E142" s="56"/>
      <c r="F142" s="56"/>
      <c r="G142" s="56"/>
      <c r="H142" s="57">
        <f t="shared" si="13"/>
        <v>0</v>
      </c>
    </row>
    <row r="143" spans="1:8" ht="15.75" thickBot="1">
      <c r="A143" s="58" t="s">
        <v>44</v>
      </c>
      <c r="B143" s="59"/>
      <c r="C143" s="60">
        <f>C137+C138+C139+C140+C141+C142</f>
        <v>297.3</v>
      </c>
      <c r="D143" s="61">
        <f>(D137+D138+D139+D140+D141+D142)*5</f>
        <v>0</v>
      </c>
      <c r="E143" s="62">
        <f>(E137+E138+E139+E140+E141+E142)*10</f>
        <v>0</v>
      </c>
      <c r="F143" s="62">
        <f>(F137+F138+F139+F140+F141+F142)*10</f>
        <v>0</v>
      </c>
      <c r="G143" s="62">
        <f>(G137+G138+G139+G140+G141+G142)*5</f>
        <v>5</v>
      </c>
      <c r="H143" s="63">
        <f>C143+D143+E143+-F143-G143</f>
        <v>292.3</v>
      </c>
    </row>
    <row r="144" spans="1:8" ht="15.75" thickBot="1">
      <c r="A144" s="64"/>
      <c r="B144" s="65"/>
      <c r="C144" s="66"/>
      <c r="D144" s="67">
        <f>D143/5</f>
        <v>0</v>
      </c>
      <c r="E144" s="68"/>
      <c r="F144" s="68"/>
      <c r="G144" s="68"/>
      <c r="H144" s="69">
        <f>H137+H138+H139+H140+H141+H142</f>
        <v>292.3</v>
      </c>
    </row>
    <row r="145" spans="1:8" ht="15.75" thickBot="1">
      <c r="A145" s="70"/>
      <c r="B145" s="5"/>
      <c r="C145" s="4"/>
      <c r="D145" s="5"/>
      <c r="E145" s="3"/>
      <c r="F145" s="3"/>
      <c r="G145" s="3"/>
      <c r="H145" s="4"/>
    </row>
    <row r="146" spans="1:8" ht="15">
      <c r="A146" s="47" t="s">
        <v>36</v>
      </c>
      <c r="B146" s="48" t="s">
        <v>37</v>
      </c>
      <c r="C146" s="49" t="s">
        <v>38</v>
      </c>
      <c r="D146" s="48" t="s">
        <v>9</v>
      </c>
      <c r="E146" s="50" t="s">
        <v>39</v>
      </c>
      <c r="F146" s="50" t="s">
        <v>40</v>
      </c>
      <c r="G146" s="50" t="s">
        <v>41</v>
      </c>
      <c r="H146" s="51" t="s">
        <v>42</v>
      </c>
    </row>
    <row r="147" spans="1:8" ht="15">
      <c r="A147" s="52" t="s">
        <v>102</v>
      </c>
      <c r="B147" s="53">
        <v>2</v>
      </c>
      <c r="C147" s="54">
        <v>63.53</v>
      </c>
      <c r="D147" s="55">
        <v>1</v>
      </c>
      <c r="E147" s="56"/>
      <c r="F147" s="56"/>
      <c r="G147" s="56">
        <v>1</v>
      </c>
      <c r="H147" s="57">
        <f aca="true" t="shared" si="14" ref="H147:H152">C147+D147*5+E147*10+-F147*10-G147*5</f>
        <v>63.53</v>
      </c>
    </row>
    <row r="148" spans="1:8" ht="15">
      <c r="A148" s="52"/>
      <c r="B148" s="53">
        <v>4</v>
      </c>
      <c r="C148" s="54">
        <v>70.32</v>
      </c>
      <c r="D148" s="55"/>
      <c r="E148" s="56"/>
      <c r="F148" s="56"/>
      <c r="G148" s="56"/>
      <c r="H148" s="57">
        <f t="shared" si="14"/>
        <v>70.32</v>
      </c>
    </row>
    <row r="149" spans="1:8" ht="15">
      <c r="A149" s="52"/>
      <c r="B149" s="53">
        <v>6</v>
      </c>
      <c r="C149" s="54">
        <v>54.57</v>
      </c>
      <c r="D149" s="55"/>
      <c r="E149" s="56"/>
      <c r="F149" s="56"/>
      <c r="G149" s="56"/>
      <c r="H149" s="57">
        <f t="shared" si="14"/>
        <v>54.57</v>
      </c>
    </row>
    <row r="150" spans="1:8" ht="15">
      <c r="A150" s="52"/>
      <c r="B150" s="53">
        <v>8</v>
      </c>
      <c r="C150" s="54">
        <v>65</v>
      </c>
      <c r="D150" s="55">
        <v>1</v>
      </c>
      <c r="E150" s="56"/>
      <c r="F150" s="56"/>
      <c r="G150" s="56"/>
      <c r="H150" s="57">
        <f t="shared" si="14"/>
        <v>70</v>
      </c>
    </row>
    <row r="151" spans="1:8" ht="15">
      <c r="A151" s="52"/>
      <c r="B151" s="53">
        <v>10</v>
      </c>
      <c r="C151" s="54">
        <v>62.28</v>
      </c>
      <c r="D151" s="55">
        <v>3</v>
      </c>
      <c r="E151" s="56"/>
      <c r="F151" s="56"/>
      <c r="G151" s="56"/>
      <c r="H151" s="57">
        <f t="shared" si="14"/>
        <v>77.28</v>
      </c>
    </row>
    <row r="152" spans="1:8" ht="15">
      <c r="A152" s="52"/>
      <c r="B152" s="53"/>
      <c r="C152" s="54"/>
      <c r="D152" s="55"/>
      <c r="E152" s="56"/>
      <c r="F152" s="56"/>
      <c r="G152" s="56"/>
      <c r="H152" s="57">
        <f t="shared" si="14"/>
        <v>0</v>
      </c>
    </row>
    <row r="153" spans="1:8" ht="15.75" thickBot="1">
      <c r="A153" s="58" t="s">
        <v>44</v>
      </c>
      <c r="B153" s="59"/>
      <c r="C153" s="60">
        <f>C147+C148+C149+C150+C151+C152</f>
        <v>315.7</v>
      </c>
      <c r="D153" s="61">
        <f>(D147+D148+D149+D150+D151+D152)*5</f>
        <v>25</v>
      </c>
      <c r="E153" s="62">
        <f>(E147+E148+E149+E150+E151+E152)*10</f>
        <v>0</v>
      </c>
      <c r="F153" s="62">
        <f>(F147+F148+F149+F150+F151+F152)*10</f>
        <v>0</v>
      </c>
      <c r="G153" s="62">
        <f>(G147+G148+G149+G150+G151+G152)*5</f>
        <v>5</v>
      </c>
      <c r="H153" s="63">
        <f>C153+D153+E153+-F153-G153</f>
        <v>335.7</v>
      </c>
    </row>
    <row r="154" spans="1:8" ht="15.75" thickBot="1">
      <c r="A154" s="64"/>
      <c r="B154" s="65"/>
      <c r="C154" s="66"/>
      <c r="D154" s="67">
        <f>D153/5</f>
        <v>5</v>
      </c>
      <c r="E154" s="68"/>
      <c r="F154" s="68"/>
      <c r="G154" s="68"/>
      <c r="H154" s="69">
        <f>H147+H148+H149+H150+H151+H152</f>
        <v>335.69999999999993</v>
      </c>
    </row>
    <row r="156" spans="1:8" ht="15">
      <c r="A156" s="1"/>
      <c r="B156" s="1"/>
      <c r="C156" s="1"/>
      <c r="D156" s="1"/>
      <c r="E156" s="1"/>
      <c r="F156" s="1"/>
      <c r="G156" s="1"/>
      <c r="H156" s="1"/>
    </row>
    <row r="157" spans="1:8" ht="18.75" thickBot="1">
      <c r="A157" s="11" t="s">
        <v>21</v>
      </c>
      <c r="B157" s="5"/>
      <c r="C157" s="4"/>
      <c r="D157" s="5"/>
      <c r="E157" s="3"/>
      <c r="F157" s="3"/>
      <c r="G157" s="3"/>
      <c r="H157" s="4"/>
    </row>
    <row r="158" spans="1:8" ht="15">
      <c r="A158" s="47" t="s">
        <v>36</v>
      </c>
      <c r="B158" s="48" t="s">
        <v>37</v>
      </c>
      <c r="C158" s="49" t="s">
        <v>38</v>
      </c>
      <c r="D158" s="48" t="s">
        <v>9</v>
      </c>
      <c r="E158" s="50" t="s">
        <v>39</v>
      </c>
      <c r="F158" s="50" t="s">
        <v>40</v>
      </c>
      <c r="G158" s="50" t="s">
        <v>41</v>
      </c>
      <c r="H158" s="51" t="s">
        <v>42</v>
      </c>
    </row>
    <row r="159" spans="1:8" ht="15">
      <c r="A159" s="52" t="s">
        <v>57</v>
      </c>
      <c r="B159" s="53">
        <v>2</v>
      </c>
      <c r="C159" s="54">
        <v>49.58</v>
      </c>
      <c r="D159" s="55">
        <v>2</v>
      </c>
      <c r="E159" s="56"/>
      <c r="F159" s="56"/>
      <c r="G159" s="56">
        <v>1</v>
      </c>
      <c r="H159" s="57">
        <f aca="true" t="shared" si="15" ref="H159:H164">C159+D159*5+E159*10+-F159*10-G159*5</f>
        <v>54.58</v>
      </c>
    </row>
    <row r="160" spans="1:8" ht="15">
      <c r="A160" s="52"/>
      <c r="B160" s="53">
        <v>4</v>
      </c>
      <c r="C160" s="54">
        <v>43.56</v>
      </c>
      <c r="D160" s="55">
        <v>1</v>
      </c>
      <c r="E160" s="56"/>
      <c r="F160" s="56"/>
      <c r="G160" s="56"/>
      <c r="H160" s="57">
        <f t="shared" si="15"/>
        <v>48.56</v>
      </c>
    </row>
    <row r="161" spans="1:8" ht="15">
      <c r="A161" s="52"/>
      <c r="B161" s="53">
        <v>6</v>
      </c>
      <c r="C161" s="54">
        <v>39.4</v>
      </c>
      <c r="D161" s="55"/>
      <c r="E161" s="56"/>
      <c r="F161" s="56"/>
      <c r="G161" s="56"/>
      <c r="H161" s="57">
        <f t="shared" si="15"/>
        <v>39.4</v>
      </c>
    </row>
    <row r="162" spans="1:8" ht="15">
      <c r="A162" s="52"/>
      <c r="B162" s="53">
        <v>8</v>
      </c>
      <c r="C162" s="54">
        <v>49.75</v>
      </c>
      <c r="D162" s="55">
        <v>2</v>
      </c>
      <c r="E162" s="56">
        <v>1</v>
      </c>
      <c r="F162" s="56"/>
      <c r="G162" s="56"/>
      <c r="H162" s="57">
        <f t="shared" si="15"/>
        <v>69.75</v>
      </c>
    </row>
    <row r="163" spans="1:8" ht="15">
      <c r="A163" s="52"/>
      <c r="B163" s="53">
        <v>10</v>
      </c>
      <c r="C163" s="54">
        <v>47.88</v>
      </c>
      <c r="D163" s="55"/>
      <c r="E163" s="56"/>
      <c r="F163" s="56"/>
      <c r="G163" s="56"/>
      <c r="H163" s="57">
        <f t="shared" si="15"/>
        <v>47.88</v>
      </c>
    </row>
    <row r="164" spans="1:8" ht="15">
      <c r="A164" s="52"/>
      <c r="B164" s="53"/>
      <c r="C164" s="54"/>
      <c r="D164" s="55"/>
      <c r="E164" s="56"/>
      <c r="F164" s="56"/>
      <c r="G164" s="56"/>
      <c r="H164" s="57">
        <f t="shared" si="15"/>
        <v>0</v>
      </c>
    </row>
    <row r="165" spans="1:8" ht="15.75" thickBot="1">
      <c r="A165" s="58" t="s">
        <v>44</v>
      </c>
      <c r="B165" s="59"/>
      <c r="C165" s="60">
        <f>C159+C160+C161+C162+C163+C164</f>
        <v>230.17</v>
      </c>
      <c r="D165" s="61">
        <f>(D159+D160+D161+D162+D163+D164)*5</f>
        <v>25</v>
      </c>
      <c r="E165" s="62">
        <f>(E159+E160+E161+E162+E163+E164)*10</f>
        <v>10</v>
      </c>
      <c r="F165" s="62">
        <f>(F159+F160+F161+F162+F163+F164)*10</f>
        <v>0</v>
      </c>
      <c r="G165" s="62">
        <f>(G159+G160+G161+G162+G163+G164)*5</f>
        <v>5</v>
      </c>
      <c r="H165" s="63">
        <f>C165+D165+E165+-F165-G165</f>
        <v>260.16999999999996</v>
      </c>
    </row>
    <row r="166" spans="1:8" ht="15.75" thickBot="1">
      <c r="A166" s="64"/>
      <c r="B166" s="65"/>
      <c r="C166" s="66"/>
      <c r="D166" s="67">
        <f>D165/5</f>
        <v>5</v>
      </c>
      <c r="E166" s="68"/>
      <c r="F166" s="68"/>
      <c r="G166" s="68"/>
      <c r="H166" s="69">
        <f>H159+H160+H161+H162+H163+H164</f>
        <v>260.17</v>
      </c>
    </row>
    <row r="167" spans="1:8" ht="15.75" thickBot="1">
      <c r="A167" s="70"/>
      <c r="B167" s="5"/>
      <c r="C167" s="4"/>
      <c r="D167" s="5"/>
      <c r="E167" s="3"/>
      <c r="F167" s="3"/>
      <c r="G167" s="3"/>
      <c r="H167" s="4"/>
    </row>
    <row r="168" spans="1:8" ht="15">
      <c r="A168" s="47" t="s">
        <v>36</v>
      </c>
      <c r="B168" s="48" t="s">
        <v>37</v>
      </c>
      <c r="C168" s="49" t="s">
        <v>38</v>
      </c>
      <c r="D168" s="48" t="s">
        <v>9</v>
      </c>
      <c r="E168" s="50" t="s">
        <v>39</v>
      </c>
      <c r="F168" s="50" t="s">
        <v>40</v>
      </c>
      <c r="G168" s="50" t="s">
        <v>41</v>
      </c>
      <c r="H168" s="51" t="s">
        <v>42</v>
      </c>
    </row>
    <row r="169" spans="1:8" ht="15">
      <c r="A169" s="52" t="s">
        <v>103</v>
      </c>
      <c r="B169" s="53">
        <v>2</v>
      </c>
      <c r="C169" s="54">
        <v>47.36</v>
      </c>
      <c r="D169" s="55"/>
      <c r="E169" s="56"/>
      <c r="F169" s="56"/>
      <c r="G169" s="56">
        <v>1</v>
      </c>
      <c r="H169" s="57">
        <f aca="true" t="shared" si="16" ref="H169:H174">C169+D169*5+E169*10+-F169*10-G169*5</f>
        <v>42.36</v>
      </c>
    </row>
    <row r="170" spans="1:8" ht="15">
      <c r="A170" s="52"/>
      <c r="B170" s="53">
        <v>4</v>
      </c>
      <c r="C170" s="54">
        <v>49.92</v>
      </c>
      <c r="D170" s="55">
        <v>2</v>
      </c>
      <c r="E170" s="56"/>
      <c r="F170" s="56"/>
      <c r="G170" s="56"/>
      <c r="H170" s="57">
        <f t="shared" si="16"/>
        <v>59.92</v>
      </c>
    </row>
    <row r="171" spans="1:8" ht="15">
      <c r="A171" s="52"/>
      <c r="B171" s="53">
        <v>6</v>
      </c>
      <c r="C171" s="54">
        <v>53.3</v>
      </c>
      <c r="D171" s="55">
        <v>1</v>
      </c>
      <c r="E171" s="56">
        <v>1</v>
      </c>
      <c r="F171" s="56"/>
      <c r="G171" s="56"/>
      <c r="H171" s="57">
        <f t="shared" si="16"/>
        <v>68.3</v>
      </c>
    </row>
    <row r="172" spans="1:8" ht="15">
      <c r="A172" s="52"/>
      <c r="B172" s="53">
        <v>8</v>
      </c>
      <c r="C172" s="54">
        <v>48.98</v>
      </c>
      <c r="D172" s="55">
        <v>1</v>
      </c>
      <c r="E172" s="56"/>
      <c r="F172" s="56"/>
      <c r="G172" s="56"/>
      <c r="H172" s="57">
        <f t="shared" si="16"/>
        <v>53.98</v>
      </c>
    </row>
    <row r="173" spans="1:8" ht="15">
      <c r="A173" s="52"/>
      <c r="B173" s="53">
        <v>10</v>
      </c>
      <c r="C173" s="54">
        <v>52.27</v>
      </c>
      <c r="D173" s="55">
        <v>1</v>
      </c>
      <c r="E173" s="56"/>
      <c r="F173" s="56"/>
      <c r="G173" s="56"/>
      <c r="H173" s="57">
        <f t="shared" si="16"/>
        <v>57.27</v>
      </c>
    </row>
    <row r="174" spans="1:8" ht="15">
      <c r="A174" s="52"/>
      <c r="B174" s="53"/>
      <c r="C174" s="54"/>
      <c r="D174" s="55"/>
      <c r="E174" s="56"/>
      <c r="F174" s="56"/>
      <c r="G174" s="56"/>
      <c r="H174" s="57">
        <f t="shared" si="16"/>
        <v>0</v>
      </c>
    </row>
    <row r="175" spans="1:8" ht="15.75" thickBot="1">
      <c r="A175" s="58" t="s">
        <v>44</v>
      </c>
      <c r="B175" s="59"/>
      <c r="C175" s="60">
        <f>C169+C170+C171+C172+C173+C174</f>
        <v>251.82999999999998</v>
      </c>
      <c r="D175" s="61">
        <f>(D169+D170+D171+D172+D173+D174)*5</f>
        <v>25</v>
      </c>
      <c r="E175" s="62">
        <f>(E169+E170+E171+E172+E173+E174)*10</f>
        <v>10</v>
      </c>
      <c r="F175" s="62">
        <f>(F169+F170+F171+F172+F173+F174)*10</f>
        <v>0</v>
      </c>
      <c r="G175" s="62">
        <f>(G169+G170+G171+G172+G173+G174)*5</f>
        <v>5</v>
      </c>
      <c r="H175" s="63">
        <f>C175+D175+E175+-F175-G175</f>
        <v>281.83</v>
      </c>
    </row>
    <row r="176" spans="1:8" ht="15.75" thickBot="1">
      <c r="A176" s="64"/>
      <c r="B176" s="65"/>
      <c r="C176" s="66"/>
      <c r="D176" s="67">
        <f>D175/5</f>
        <v>5</v>
      </c>
      <c r="E176" s="68"/>
      <c r="F176" s="68"/>
      <c r="G176" s="68"/>
      <c r="H176" s="69">
        <f>H169+H170+H171+H172+H173+H174</f>
        <v>281.83</v>
      </c>
    </row>
    <row r="177" spans="1:8" ht="15.75" thickBot="1">
      <c r="A177" s="70"/>
      <c r="B177" s="5"/>
      <c r="C177" s="4"/>
      <c r="D177" s="5"/>
      <c r="E177" s="3"/>
      <c r="F177" s="3"/>
      <c r="G177" s="3"/>
      <c r="H177" s="4"/>
    </row>
    <row r="178" spans="1:8" ht="15">
      <c r="A178" s="47" t="s">
        <v>36</v>
      </c>
      <c r="B178" s="48" t="s">
        <v>37</v>
      </c>
      <c r="C178" s="49" t="s">
        <v>38</v>
      </c>
      <c r="D178" s="48" t="s">
        <v>9</v>
      </c>
      <c r="E178" s="50" t="s">
        <v>39</v>
      </c>
      <c r="F178" s="50" t="s">
        <v>40</v>
      </c>
      <c r="G178" s="50" t="s">
        <v>41</v>
      </c>
      <c r="H178" s="51" t="s">
        <v>42</v>
      </c>
    </row>
    <row r="179" spans="1:8" ht="15">
      <c r="A179" s="52" t="s">
        <v>104</v>
      </c>
      <c r="B179" s="53">
        <v>2</v>
      </c>
      <c r="C179" s="54">
        <v>56.45</v>
      </c>
      <c r="D179" s="55">
        <v>2</v>
      </c>
      <c r="E179" s="56">
        <v>1</v>
      </c>
      <c r="F179" s="56"/>
      <c r="G179" s="56">
        <v>1</v>
      </c>
      <c r="H179" s="57">
        <f aca="true" t="shared" si="17" ref="H179:H184">C179+D179*5+E179*10+-F179*10-G179*5</f>
        <v>71.45</v>
      </c>
    </row>
    <row r="180" spans="1:8" ht="15">
      <c r="A180" s="52"/>
      <c r="B180" s="53">
        <v>4</v>
      </c>
      <c r="C180" s="54">
        <v>41.22</v>
      </c>
      <c r="D180" s="55">
        <v>2</v>
      </c>
      <c r="E180" s="56">
        <v>1</v>
      </c>
      <c r="F180" s="56"/>
      <c r="G180" s="56"/>
      <c r="H180" s="57">
        <f t="shared" si="17"/>
        <v>61.22</v>
      </c>
    </row>
    <row r="181" spans="1:8" ht="15">
      <c r="A181" s="52"/>
      <c r="B181" s="53">
        <v>6</v>
      </c>
      <c r="C181" s="54">
        <v>38.37</v>
      </c>
      <c r="D181" s="55">
        <v>1</v>
      </c>
      <c r="E181" s="56"/>
      <c r="F181" s="56"/>
      <c r="G181" s="56"/>
      <c r="H181" s="57">
        <f t="shared" si="17"/>
        <v>43.37</v>
      </c>
    </row>
    <row r="182" spans="1:8" ht="15">
      <c r="A182" s="52"/>
      <c r="B182" s="53">
        <v>8</v>
      </c>
      <c r="C182" s="54">
        <v>47.86</v>
      </c>
      <c r="D182" s="55">
        <v>2</v>
      </c>
      <c r="E182" s="56"/>
      <c r="F182" s="56"/>
      <c r="G182" s="56"/>
      <c r="H182" s="57">
        <f t="shared" si="17"/>
        <v>57.86</v>
      </c>
    </row>
    <row r="183" spans="1:8" ht="15">
      <c r="A183" s="52"/>
      <c r="B183" s="53">
        <v>10</v>
      </c>
      <c r="C183" s="54">
        <v>46.5</v>
      </c>
      <c r="D183" s="55">
        <v>1</v>
      </c>
      <c r="E183" s="56"/>
      <c r="F183" s="56"/>
      <c r="G183" s="56"/>
      <c r="H183" s="57">
        <f t="shared" si="17"/>
        <v>51.5</v>
      </c>
    </row>
    <row r="184" spans="1:8" ht="15">
      <c r="A184" s="52"/>
      <c r="B184" s="53"/>
      <c r="C184" s="54"/>
      <c r="D184" s="55"/>
      <c r="E184" s="56"/>
      <c r="F184" s="56"/>
      <c r="G184" s="56"/>
      <c r="H184" s="57">
        <f t="shared" si="17"/>
        <v>0</v>
      </c>
    </row>
    <row r="185" spans="1:8" ht="15.75" thickBot="1">
      <c r="A185" s="58" t="s">
        <v>44</v>
      </c>
      <c r="B185" s="59"/>
      <c r="C185" s="60">
        <f>C179+C180+C181+C182+C183+C184</f>
        <v>230.39999999999998</v>
      </c>
      <c r="D185" s="61">
        <f>(D179+D180+D181+D182+D183+D184)*5</f>
        <v>40</v>
      </c>
      <c r="E185" s="62">
        <f>(E179+E180+E181+E182+E183+E184)*10</f>
        <v>20</v>
      </c>
      <c r="F185" s="62">
        <f>(F179+F180+F181+F182+F183+F184)*10</f>
        <v>0</v>
      </c>
      <c r="G185" s="62">
        <f>(G179+G180+G181+G182+G183+G184)*5</f>
        <v>5</v>
      </c>
      <c r="H185" s="63">
        <f>C185+D185+E185+-F185-G185</f>
        <v>285.4</v>
      </c>
    </row>
    <row r="186" spans="1:8" ht="15.75" thickBot="1">
      <c r="A186" s="64"/>
      <c r="B186" s="65"/>
      <c r="C186" s="66"/>
      <c r="D186" s="67">
        <f>D185/5</f>
        <v>8</v>
      </c>
      <c r="E186" s="68"/>
      <c r="F186" s="68"/>
      <c r="G186" s="68"/>
      <c r="H186" s="69">
        <f>H179+H180+H181+H182+H183+H184</f>
        <v>285.40000000000003</v>
      </c>
    </row>
    <row r="187" spans="1:8" ht="15.75" thickBot="1">
      <c r="A187" s="70"/>
      <c r="B187" s="5"/>
      <c r="C187" s="4"/>
      <c r="D187" s="5"/>
      <c r="E187" s="3"/>
      <c r="F187" s="3"/>
      <c r="G187" s="3"/>
      <c r="H187" s="4"/>
    </row>
    <row r="188" spans="1:8" ht="15">
      <c r="A188" s="47" t="s">
        <v>36</v>
      </c>
      <c r="B188" s="48" t="s">
        <v>37</v>
      </c>
      <c r="C188" s="49" t="s">
        <v>38</v>
      </c>
      <c r="D188" s="48" t="s">
        <v>9</v>
      </c>
      <c r="E188" s="50" t="s">
        <v>39</v>
      </c>
      <c r="F188" s="50" t="s">
        <v>40</v>
      </c>
      <c r="G188" s="50" t="s">
        <v>41</v>
      </c>
      <c r="H188" s="51" t="s">
        <v>42</v>
      </c>
    </row>
    <row r="189" spans="1:8" ht="15">
      <c r="A189" s="52" t="s">
        <v>59</v>
      </c>
      <c r="B189" s="53">
        <v>2</v>
      </c>
      <c r="C189" s="54">
        <v>71.99</v>
      </c>
      <c r="D189" s="55"/>
      <c r="E189" s="56"/>
      <c r="F189" s="56"/>
      <c r="G189" s="56"/>
      <c r="H189" s="57">
        <f aca="true" t="shared" si="18" ref="H189:H194">C189+D189*5+E189*10+-F189*10-G189*5</f>
        <v>71.99</v>
      </c>
    </row>
    <row r="190" spans="1:8" ht="15">
      <c r="A190" s="52"/>
      <c r="B190" s="53">
        <v>4</v>
      </c>
      <c r="C190" s="54">
        <v>62.45</v>
      </c>
      <c r="D190" s="55">
        <v>1</v>
      </c>
      <c r="E190" s="56"/>
      <c r="F190" s="56"/>
      <c r="G190" s="56"/>
      <c r="H190" s="57">
        <f t="shared" si="18"/>
        <v>67.45</v>
      </c>
    </row>
    <row r="191" spans="1:8" ht="15">
      <c r="A191" s="52"/>
      <c r="B191" s="53">
        <v>6</v>
      </c>
      <c r="C191" s="54">
        <v>100.9</v>
      </c>
      <c r="D191" s="55"/>
      <c r="E191" s="56"/>
      <c r="F191" s="56"/>
      <c r="G191" s="56"/>
      <c r="H191" s="57">
        <f t="shared" si="18"/>
        <v>100.9</v>
      </c>
    </row>
    <row r="192" spans="1:8" ht="15">
      <c r="A192" s="52"/>
      <c r="B192" s="53">
        <v>8</v>
      </c>
      <c r="C192" s="54">
        <v>79.17</v>
      </c>
      <c r="D192" s="55">
        <v>1</v>
      </c>
      <c r="E192" s="56"/>
      <c r="F192" s="56"/>
      <c r="G192" s="56"/>
      <c r="H192" s="57">
        <f t="shared" si="18"/>
        <v>84.17</v>
      </c>
    </row>
    <row r="193" spans="1:8" ht="15">
      <c r="A193" s="52"/>
      <c r="B193" s="53">
        <v>10</v>
      </c>
      <c r="C193" s="54">
        <v>73.47</v>
      </c>
      <c r="D193" s="55"/>
      <c r="E193" s="56"/>
      <c r="F193" s="56"/>
      <c r="G193" s="56"/>
      <c r="H193" s="57">
        <f t="shared" si="18"/>
        <v>73.47</v>
      </c>
    </row>
    <row r="194" spans="1:8" ht="15">
      <c r="A194" s="52"/>
      <c r="B194" s="53"/>
      <c r="C194" s="54"/>
      <c r="D194" s="55"/>
      <c r="E194" s="56"/>
      <c r="F194" s="56"/>
      <c r="G194" s="56"/>
      <c r="H194" s="57">
        <f t="shared" si="18"/>
        <v>0</v>
      </c>
    </row>
    <row r="195" spans="1:8" ht="15.75" thickBot="1">
      <c r="A195" s="58" t="s">
        <v>44</v>
      </c>
      <c r="B195" s="59"/>
      <c r="C195" s="60">
        <f>C189+C190+C191+C192+C193+C194</f>
        <v>387.98</v>
      </c>
      <c r="D195" s="61">
        <f>(D189+D190+D191+D192+D193+D194)*5</f>
        <v>10</v>
      </c>
      <c r="E195" s="62">
        <f>(E189+E190+E191+E192+E193+E194)*10</f>
        <v>0</v>
      </c>
      <c r="F195" s="62">
        <f>(F189+F190+F191+F192+F193+F194)*10</f>
        <v>0</v>
      </c>
      <c r="G195" s="62">
        <f>(G189+G190+G191+G192+G193+G194)*5</f>
        <v>0</v>
      </c>
      <c r="H195" s="63">
        <f>C195+D195+E195+-F195-G195</f>
        <v>397.98</v>
      </c>
    </row>
    <row r="196" spans="1:8" ht="15.75" thickBot="1">
      <c r="A196" s="64"/>
      <c r="B196" s="65"/>
      <c r="C196" s="66"/>
      <c r="D196" s="67">
        <f>D195/5</f>
        <v>2</v>
      </c>
      <c r="E196" s="68"/>
      <c r="F196" s="68"/>
      <c r="G196" s="68"/>
      <c r="H196" s="69">
        <f>H189+H190+H191+H192+H193+H194</f>
        <v>397.98</v>
      </c>
    </row>
    <row r="198" spans="1:8" ht="15">
      <c r="A198" s="1"/>
      <c r="B198" s="1"/>
      <c r="C198" s="1"/>
      <c r="D198" s="1"/>
      <c r="E198" s="1"/>
      <c r="F198" s="1"/>
      <c r="G198" s="1"/>
      <c r="H198" s="1"/>
    </row>
    <row r="199" ht="18.75" thickBot="1">
      <c r="A199" s="9" t="s">
        <v>28</v>
      </c>
    </row>
    <row r="200" spans="1:8" ht="15">
      <c r="A200" s="47" t="s">
        <v>36</v>
      </c>
      <c r="B200" s="48" t="s">
        <v>37</v>
      </c>
      <c r="C200" s="49" t="s">
        <v>38</v>
      </c>
      <c r="D200" s="48" t="s">
        <v>9</v>
      </c>
      <c r="E200" s="50" t="s">
        <v>39</v>
      </c>
      <c r="F200" s="50" t="s">
        <v>40</v>
      </c>
      <c r="G200" s="50" t="s">
        <v>41</v>
      </c>
      <c r="H200" s="51" t="s">
        <v>42</v>
      </c>
    </row>
    <row r="201" spans="1:8" ht="15">
      <c r="A201" s="52" t="s">
        <v>105</v>
      </c>
      <c r="B201" s="53">
        <v>2</v>
      </c>
      <c r="C201" s="54">
        <v>34.65</v>
      </c>
      <c r="D201" s="55">
        <v>1</v>
      </c>
      <c r="E201" s="56">
        <v>1</v>
      </c>
      <c r="F201" s="56"/>
      <c r="G201" s="56">
        <v>1</v>
      </c>
      <c r="H201" s="57">
        <f aca="true" t="shared" si="19" ref="H201:H206">C201+D201*5+E201*10+-F201*10-G201*5</f>
        <v>44.65</v>
      </c>
    </row>
    <row r="202" spans="1:8" ht="15">
      <c r="A202" s="52"/>
      <c r="B202" s="53">
        <v>4</v>
      </c>
      <c r="C202" s="54">
        <v>34.38</v>
      </c>
      <c r="D202" s="55">
        <v>1</v>
      </c>
      <c r="E202" s="56"/>
      <c r="F202" s="56"/>
      <c r="G202" s="56"/>
      <c r="H202" s="57">
        <f t="shared" si="19"/>
        <v>39.38</v>
      </c>
    </row>
    <row r="203" spans="1:8" ht="15">
      <c r="A203" s="52"/>
      <c r="B203" s="53">
        <v>6</v>
      </c>
      <c r="C203" s="54">
        <v>30.87</v>
      </c>
      <c r="D203" s="55">
        <v>1</v>
      </c>
      <c r="E203" s="56"/>
      <c r="F203" s="56"/>
      <c r="G203" s="56"/>
      <c r="H203" s="57">
        <f t="shared" si="19"/>
        <v>35.870000000000005</v>
      </c>
    </row>
    <row r="204" spans="1:8" ht="15">
      <c r="A204" s="52"/>
      <c r="B204" s="53">
        <v>8</v>
      </c>
      <c r="C204" s="54">
        <v>33.07</v>
      </c>
      <c r="D204" s="55">
        <v>1</v>
      </c>
      <c r="E204" s="56"/>
      <c r="F204" s="56"/>
      <c r="G204" s="56"/>
      <c r="H204" s="57">
        <f t="shared" si="19"/>
        <v>38.07</v>
      </c>
    </row>
    <row r="205" spans="1:8" ht="15">
      <c r="A205" s="52"/>
      <c r="B205" s="53">
        <v>10</v>
      </c>
      <c r="C205" s="54">
        <v>28.77</v>
      </c>
      <c r="D205" s="55"/>
      <c r="E205" s="56"/>
      <c r="F205" s="56"/>
      <c r="G205" s="56"/>
      <c r="H205" s="57">
        <f t="shared" si="19"/>
        <v>28.77</v>
      </c>
    </row>
    <row r="206" spans="1:8" ht="15">
      <c r="A206" s="52"/>
      <c r="B206" s="53"/>
      <c r="C206" s="54"/>
      <c r="D206" s="55"/>
      <c r="E206" s="56"/>
      <c r="F206" s="56"/>
      <c r="G206" s="56"/>
      <c r="H206" s="57">
        <f t="shared" si="19"/>
        <v>0</v>
      </c>
    </row>
    <row r="207" spans="1:8" ht="15.75" thickBot="1">
      <c r="A207" s="58" t="s">
        <v>44</v>
      </c>
      <c r="B207" s="59"/>
      <c r="C207" s="60">
        <f>C201+C202+C203+C204+C205+C206</f>
        <v>161.74</v>
      </c>
      <c r="D207" s="61">
        <f>(D201+D202+D203+D204+D205+D206)*5</f>
        <v>20</v>
      </c>
      <c r="E207" s="62">
        <f>(E201+E202+E203+E204+E205+E206)*10</f>
        <v>10</v>
      </c>
      <c r="F207" s="62">
        <f>(F201+F202+F203+F204+F205+F206)*10</f>
        <v>0</v>
      </c>
      <c r="G207" s="62">
        <f>(G201+G202+G203+G204+G205+G206)*5</f>
        <v>5</v>
      </c>
      <c r="H207" s="63">
        <f>C207+D207+E207+-F207-G207</f>
        <v>186.74</v>
      </c>
    </row>
    <row r="208" spans="1:8" ht="15.75" thickBot="1">
      <c r="A208" s="64"/>
      <c r="B208" s="65"/>
      <c r="C208" s="66"/>
      <c r="D208" s="67">
        <f>D207/5</f>
        <v>4</v>
      </c>
      <c r="E208" s="68"/>
      <c r="F208" s="68"/>
      <c r="G208" s="68"/>
      <c r="H208" s="69">
        <f>H201+H202+H203+H204+H205+H206</f>
        <v>186.74</v>
      </c>
    </row>
    <row r="209" spans="1:8" ht="15.75" thickBot="1">
      <c r="A209" s="24"/>
      <c r="B209" s="25"/>
      <c r="C209" s="26"/>
      <c r="D209" s="25"/>
      <c r="E209" s="27"/>
      <c r="F209" s="27"/>
      <c r="G209" s="27"/>
      <c r="H209" s="26"/>
    </row>
    <row r="210" spans="1:8" ht="15">
      <c r="A210" s="47" t="s">
        <v>36</v>
      </c>
      <c r="B210" s="48" t="s">
        <v>37</v>
      </c>
      <c r="C210" s="49" t="s">
        <v>38</v>
      </c>
      <c r="D210" s="48" t="s">
        <v>9</v>
      </c>
      <c r="E210" s="50" t="s">
        <v>39</v>
      </c>
      <c r="F210" s="50" t="s">
        <v>40</v>
      </c>
      <c r="G210" s="50" t="s">
        <v>41</v>
      </c>
      <c r="H210" s="51" t="s">
        <v>42</v>
      </c>
    </row>
    <row r="211" spans="1:8" ht="15">
      <c r="A211" s="52" t="s">
        <v>106</v>
      </c>
      <c r="B211" s="53">
        <v>2</v>
      </c>
      <c r="C211" s="54">
        <v>72.52</v>
      </c>
      <c r="D211" s="55">
        <v>4</v>
      </c>
      <c r="E211" s="56"/>
      <c r="F211" s="56"/>
      <c r="G211" s="56">
        <v>1</v>
      </c>
      <c r="H211" s="57">
        <f aca="true" t="shared" si="20" ref="H211:H216">C211+D211*5+E211*10+-F211*10-G211*5</f>
        <v>87.52</v>
      </c>
    </row>
    <row r="212" spans="1:8" ht="15">
      <c r="A212" s="52"/>
      <c r="B212" s="53">
        <v>4</v>
      </c>
      <c r="C212" s="54">
        <v>80.47</v>
      </c>
      <c r="D212" s="55">
        <v>3</v>
      </c>
      <c r="E212" s="56"/>
      <c r="F212" s="56"/>
      <c r="G212" s="56"/>
      <c r="H212" s="57">
        <f t="shared" si="20"/>
        <v>95.47</v>
      </c>
    </row>
    <row r="213" spans="1:8" ht="15">
      <c r="A213" s="52"/>
      <c r="B213" s="53">
        <v>6</v>
      </c>
      <c r="C213" s="54">
        <v>89.76</v>
      </c>
      <c r="D213" s="55">
        <v>5</v>
      </c>
      <c r="E213" s="56">
        <v>1</v>
      </c>
      <c r="F213" s="56"/>
      <c r="G213" s="56"/>
      <c r="H213" s="57">
        <f t="shared" si="20"/>
        <v>124.76</v>
      </c>
    </row>
    <row r="214" spans="1:8" ht="15">
      <c r="A214" s="52"/>
      <c r="B214" s="53">
        <v>8</v>
      </c>
      <c r="C214" s="54">
        <v>71.09</v>
      </c>
      <c r="D214" s="55">
        <v>1</v>
      </c>
      <c r="E214" s="56"/>
      <c r="F214" s="56"/>
      <c r="G214" s="56"/>
      <c r="H214" s="57">
        <f t="shared" si="20"/>
        <v>76.09</v>
      </c>
    </row>
    <row r="215" spans="1:8" ht="15">
      <c r="A215" s="52"/>
      <c r="B215" s="53">
        <v>10</v>
      </c>
      <c r="C215" s="54">
        <v>58.83</v>
      </c>
      <c r="D215" s="55">
        <v>2</v>
      </c>
      <c r="E215" s="56"/>
      <c r="F215" s="56"/>
      <c r="G215" s="56"/>
      <c r="H215" s="57">
        <f t="shared" si="20"/>
        <v>68.83</v>
      </c>
    </row>
    <row r="216" spans="1:8" ht="15">
      <c r="A216" s="52"/>
      <c r="B216" s="53"/>
      <c r="C216" s="54"/>
      <c r="D216" s="55"/>
      <c r="E216" s="56"/>
      <c r="F216" s="56"/>
      <c r="G216" s="56"/>
      <c r="H216" s="57">
        <f t="shared" si="20"/>
        <v>0</v>
      </c>
    </row>
    <row r="217" spans="1:8" ht="15.75" thickBot="1">
      <c r="A217" s="58" t="s">
        <v>44</v>
      </c>
      <c r="B217" s="59"/>
      <c r="C217" s="60">
        <f>C211+C212+C213+C214+C215+C216</f>
        <v>372.67</v>
      </c>
      <c r="D217" s="61">
        <f>(D211+D212+D213+D214+D215+D216)*5</f>
        <v>75</v>
      </c>
      <c r="E217" s="62">
        <f>(E211+E212+E213+E214+E215+E216)*10</f>
        <v>10</v>
      </c>
      <c r="F217" s="62">
        <f>(F211+F212+F213+F214+F215+F216)*10</f>
        <v>0</v>
      </c>
      <c r="G217" s="62">
        <f>(G211+G212+G213+G214+G215+G216)*5</f>
        <v>5</v>
      </c>
      <c r="H217" s="63">
        <f>C217+D217+E217+-F217-G217</f>
        <v>452.67</v>
      </c>
    </row>
    <row r="218" spans="1:8" ht="15.75" thickBot="1">
      <c r="A218" s="64"/>
      <c r="B218" s="65"/>
      <c r="C218" s="66"/>
      <c r="D218" s="67">
        <f>D217/5</f>
        <v>15</v>
      </c>
      <c r="E218" s="68"/>
      <c r="F218" s="68"/>
      <c r="G218" s="68"/>
      <c r="H218" s="69">
        <f>H211+H212+H213+H214+H215+H216</f>
        <v>452.67</v>
      </c>
    </row>
    <row r="220" spans="1:8" ht="15">
      <c r="A220" s="1"/>
      <c r="B220" s="1"/>
      <c r="C220" s="1"/>
      <c r="D220" s="1"/>
      <c r="E220" s="1"/>
      <c r="F220" s="1"/>
      <c r="G220" s="1"/>
      <c r="H220" s="1"/>
    </row>
    <row r="221" ht="18.75" thickBot="1">
      <c r="A221" s="9" t="s">
        <v>29</v>
      </c>
    </row>
    <row r="222" spans="1:8" ht="15">
      <c r="A222" s="47" t="s">
        <v>36</v>
      </c>
      <c r="B222" s="48" t="s">
        <v>37</v>
      </c>
      <c r="C222" s="49" t="s">
        <v>38</v>
      </c>
      <c r="D222" s="48" t="s">
        <v>9</v>
      </c>
      <c r="E222" s="50" t="s">
        <v>39</v>
      </c>
      <c r="F222" s="50" t="s">
        <v>40</v>
      </c>
      <c r="G222" s="50" t="s">
        <v>41</v>
      </c>
      <c r="H222" s="51" t="s">
        <v>42</v>
      </c>
    </row>
    <row r="223" spans="1:8" ht="15">
      <c r="A223" s="52" t="s">
        <v>107</v>
      </c>
      <c r="B223" s="53">
        <v>2</v>
      </c>
      <c r="C223" s="54">
        <v>45.46</v>
      </c>
      <c r="D223" s="55">
        <v>1</v>
      </c>
      <c r="E223" s="56"/>
      <c r="F223" s="56"/>
      <c r="G223" s="56">
        <v>1</v>
      </c>
      <c r="H223" s="57">
        <f aca="true" t="shared" si="21" ref="H223:H228">C223+D223*5+E223*10+-F223*10-G223*5</f>
        <v>45.46</v>
      </c>
    </row>
    <row r="224" spans="1:8" ht="15">
      <c r="A224" s="52"/>
      <c r="B224" s="53">
        <v>4</v>
      </c>
      <c r="C224" s="54">
        <v>46.9</v>
      </c>
      <c r="D224" s="55"/>
      <c r="E224" s="56"/>
      <c r="F224" s="56"/>
      <c r="G224" s="56"/>
      <c r="H224" s="57">
        <f t="shared" si="21"/>
        <v>46.9</v>
      </c>
    </row>
    <row r="225" spans="1:8" ht="15">
      <c r="A225" s="52"/>
      <c r="B225" s="53">
        <v>6</v>
      </c>
      <c r="C225" s="54">
        <v>54.19</v>
      </c>
      <c r="D225" s="55">
        <v>1</v>
      </c>
      <c r="E225" s="56"/>
      <c r="F225" s="56"/>
      <c r="G225" s="56"/>
      <c r="H225" s="57">
        <f t="shared" si="21"/>
        <v>59.19</v>
      </c>
    </row>
    <row r="226" spans="1:8" ht="15">
      <c r="A226" s="52"/>
      <c r="B226" s="53">
        <v>8</v>
      </c>
      <c r="C226" s="54">
        <v>54.81</v>
      </c>
      <c r="D226" s="55">
        <v>1</v>
      </c>
      <c r="E226" s="56"/>
      <c r="F226" s="56"/>
      <c r="G226" s="56"/>
      <c r="H226" s="57">
        <f t="shared" si="21"/>
        <v>59.81</v>
      </c>
    </row>
    <row r="227" spans="1:8" ht="15">
      <c r="A227" s="52"/>
      <c r="B227" s="53">
        <v>10</v>
      </c>
      <c r="C227" s="54">
        <v>44.73</v>
      </c>
      <c r="D227" s="55"/>
      <c r="E227" s="56"/>
      <c r="F227" s="56"/>
      <c r="G227" s="56"/>
      <c r="H227" s="57">
        <f t="shared" si="21"/>
        <v>44.73</v>
      </c>
    </row>
    <row r="228" spans="1:8" ht="15">
      <c r="A228" s="52"/>
      <c r="B228" s="53"/>
      <c r="C228" s="54"/>
      <c r="D228" s="55"/>
      <c r="E228" s="56"/>
      <c r="F228" s="56"/>
      <c r="G228" s="56"/>
      <c r="H228" s="57">
        <f t="shared" si="21"/>
        <v>0</v>
      </c>
    </row>
    <row r="229" spans="1:8" ht="15.75" thickBot="1">
      <c r="A229" s="58" t="s">
        <v>44</v>
      </c>
      <c r="B229" s="59"/>
      <c r="C229" s="60">
        <f>C223+C224+C225+C226+C227+C228</f>
        <v>246.09</v>
      </c>
      <c r="D229" s="61">
        <f>(D223+D224+D225+D226+D227+D228)*5</f>
        <v>15</v>
      </c>
      <c r="E229" s="62">
        <f>(E223+E224+E225+E226+E227+E228)*10</f>
        <v>0</v>
      </c>
      <c r="F229" s="62">
        <f>(F223+F224+F225+F226+F227+F228)*10</f>
        <v>0</v>
      </c>
      <c r="G229" s="62">
        <f>(G223+G224+G225+G226+G227+G228)*5</f>
        <v>5</v>
      </c>
      <c r="H229" s="63">
        <f>C229+D229+E229+-F229-G229</f>
        <v>256.09000000000003</v>
      </c>
    </row>
    <row r="230" spans="1:8" ht="15.75" thickBot="1">
      <c r="A230" s="64"/>
      <c r="B230" s="65"/>
      <c r="C230" s="66"/>
      <c r="D230" s="67">
        <f>D229/5</f>
        <v>3</v>
      </c>
      <c r="E230" s="68"/>
      <c r="F230" s="68"/>
      <c r="G230" s="68"/>
      <c r="H230" s="69">
        <f>H223+H224+H225+H226+H227+H228</f>
        <v>256.09000000000003</v>
      </c>
    </row>
    <row r="231" ht="15.75" thickBot="1"/>
    <row r="232" spans="1:8" ht="15">
      <c r="A232" s="47" t="s">
        <v>36</v>
      </c>
      <c r="B232" s="48" t="s">
        <v>37</v>
      </c>
      <c r="C232" s="49" t="s">
        <v>38</v>
      </c>
      <c r="D232" s="48" t="s">
        <v>9</v>
      </c>
      <c r="E232" s="50" t="s">
        <v>39</v>
      </c>
      <c r="F232" s="50" t="s">
        <v>40</v>
      </c>
      <c r="G232" s="50" t="s">
        <v>41</v>
      </c>
      <c r="H232" s="51" t="s">
        <v>42</v>
      </c>
    </row>
    <row r="233" spans="1:8" ht="15">
      <c r="A233" s="52" t="s">
        <v>60</v>
      </c>
      <c r="B233" s="53">
        <v>2</v>
      </c>
      <c r="C233" s="54">
        <v>49.54</v>
      </c>
      <c r="D233" s="55"/>
      <c r="E233" s="56"/>
      <c r="F233" s="56"/>
      <c r="G233" s="56"/>
      <c r="H233" s="57">
        <f aca="true" t="shared" si="22" ref="H233:H238">C233+D233*5+E233*10+-F233*10-G233*5</f>
        <v>49.54</v>
      </c>
    </row>
    <row r="234" spans="1:8" ht="15">
      <c r="A234" s="52"/>
      <c r="B234" s="53">
        <v>4</v>
      </c>
      <c r="C234" s="54">
        <v>41.7</v>
      </c>
      <c r="D234" s="55"/>
      <c r="E234" s="56"/>
      <c r="F234" s="56"/>
      <c r="G234" s="56"/>
      <c r="H234" s="57">
        <f t="shared" si="22"/>
        <v>41.7</v>
      </c>
    </row>
    <row r="235" spans="1:8" ht="15">
      <c r="A235" s="52"/>
      <c r="B235" s="53">
        <v>6</v>
      </c>
      <c r="C235" s="54">
        <v>53.3</v>
      </c>
      <c r="D235" s="55"/>
      <c r="E235" s="56"/>
      <c r="F235" s="56"/>
      <c r="G235" s="56"/>
      <c r="H235" s="57">
        <f t="shared" si="22"/>
        <v>53.3</v>
      </c>
    </row>
    <row r="236" spans="1:8" ht="15">
      <c r="A236" s="52"/>
      <c r="B236" s="53">
        <v>8</v>
      </c>
      <c r="C236" s="54">
        <v>52.15</v>
      </c>
      <c r="D236" s="55">
        <v>1</v>
      </c>
      <c r="E236" s="56"/>
      <c r="F236" s="56"/>
      <c r="G236" s="56"/>
      <c r="H236" s="57">
        <f t="shared" si="22"/>
        <v>57.15</v>
      </c>
    </row>
    <row r="237" spans="1:8" ht="15">
      <c r="A237" s="52"/>
      <c r="B237" s="53">
        <v>10</v>
      </c>
      <c r="C237" s="54">
        <v>55.37</v>
      </c>
      <c r="D237" s="55">
        <v>1</v>
      </c>
      <c r="E237" s="56"/>
      <c r="F237" s="56"/>
      <c r="G237" s="56"/>
      <c r="H237" s="57">
        <f t="shared" si="22"/>
        <v>60.37</v>
      </c>
    </row>
    <row r="238" spans="1:8" ht="15">
      <c r="A238" s="52"/>
      <c r="B238" s="53"/>
      <c r="C238" s="54"/>
      <c r="D238" s="55"/>
      <c r="E238" s="56"/>
      <c r="F238" s="56"/>
      <c r="G238" s="56"/>
      <c r="H238" s="57">
        <f t="shared" si="22"/>
        <v>0</v>
      </c>
    </row>
    <row r="239" spans="1:8" ht="15.75" thickBot="1">
      <c r="A239" s="58" t="s">
        <v>44</v>
      </c>
      <c r="B239" s="59"/>
      <c r="C239" s="60">
        <f>C233+C234+C235+C236+C237+C238</f>
        <v>252.06000000000003</v>
      </c>
      <c r="D239" s="61">
        <f>(D233+D234+D235+D236+D237+D238)*5</f>
        <v>10</v>
      </c>
      <c r="E239" s="62">
        <f>(E233+E234+E235+E236+E237+E238)*10</f>
        <v>0</v>
      </c>
      <c r="F239" s="62">
        <f>(F233+F234+F235+F236+F237+F238)*10</f>
        <v>0</v>
      </c>
      <c r="G239" s="62">
        <f>(G233+G234+G235+G236+G237+G238)*5</f>
        <v>0</v>
      </c>
      <c r="H239" s="63">
        <f>C239+D239+E239+-F239-G239</f>
        <v>262.06000000000006</v>
      </c>
    </row>
    <row r="240" spans="1:8" ht="15.75" thickBot="1">
      <c r="A240" s="64"/>
      <c r="B240" s="65"/>
      <c r="C240" s="66"/>
      <c r="D240" s="67">
        <f>D239/5</f>
        <v>2</v>
      </c>
      <c r="E240" s="68"/>
      <c r="F240" s="68"/>
      <c r="G240" s="68"/>
      <c r="H240" s="69">
        <f>H233+H234+H235+H236+H237+H238</f>
        <v>262.06</v>
      </c>
    </row>
    <row r="241" ht="15.75" thickBot="1"/>
    <row r="242" spans="1:8" ht="15">
      <c r="A242" s="47" t="s">
        <v>36</v>
      </c>
      <c r="B242" s="48" t="s">
        <v>37</v>
      </c>
      <c r="C242" s="49" t="s">
        <v>38</v>
      </c>
      <c r="D242" s="48" t="s">
        <v>9</v>
      </c>
      <c r="E242" s="50" t="s">
        <v>39</v>
      </c>
      <c r="F242" s="50" t="s">
        <v>40</v>
      </c>
      <c r="G242" s="50" t="s">
        <v>41</v>
      </c>
      <c r="H242" s="51" t="s">
        <v>42</v>
      </c>
    </row>
    <row r="243" spans="1:8" ht="15">
      <c r="A243" s="52" t="s">
        <v>61</v>
      </c>
      <c r="B243" s="53">
        <v>2</v>
      </c>
      <c r="C243" s="54">
        <v>43.88</v>
      </c>
      <c r="D243" s="55">
        <v>1</v>
      </c>
      <c r="E243" s="56"/>
      <c r="F243" s="56"/>
      <c r="G243" s="56">
        <v>1</v>
      </c>
      <c r="H243" s="57">
        <f aca="true" t="shared" si="23" ref="H243:H248">C243+D243*5+E243*10+-F243*10-G243*5</f>
        <v>43.88</v>
      </c>
    </row>
    <row r="244" spans="1:8" ht="15">
      <c r="A244" s="52"/>
      <c r="B244" s="53">
        <v>4</v>
      </c>
      <c r="C244" s="54">
        <v>48.88</v>
      </c>
      <c r="D244" s="55"/>
      <c r="E244" s="56"/>
      <c r="F244" s="56"/>
      <c r="G244" s="56"/>
      <c r="H244" s="57">
        <f t="shared" si="23"/>
        <v>48.88</v>
      </c>
    </row>
    <row r="245" spans="1:8" ht="15">
      <c r="A245" s="52"/>
      <c r="B245" s="53">
        <v>6</v>
      </c>
      <c r="C245" s="54">
        <v>38.72</v>
      </c>
      <c r="D245" s="55">
        <v>2</v>
      </c>
      <c r="E245" s="56"/>
      <c r="F245" s="56"/>
      <c r="G245" s="56"/>
      <c r="H245" s="57">
        <f t="shared" si="23"/>
        <v>48.72</v>
      </c>
    </row>
    <row r="246" spans="1:8" ht="15">
      <c r="A246" s="52"/>
      <c r="B246" s="53">
        <v>8</v>
      </c>
      <c r="C246" s="54">
        <v>51.52</v>
      </c>
      <c r="D246" s="55">
        <v>2</v>
      </c>
      <c r="E246" s="56"/>
      <c r="F246" s="56"/>
      <c r="G246" s="56"/>
      <c r="H246" s="57">
        <f t="shared" si="23"/>
        <v>61.52</v>
      </c>
    </row>
    <row r="247" spans="1:8" ht="15">
      <c r="A247" s="52"/>
      <c r="B247" s="53">
        <v>10</v>
      </c>
      <c r="C247" s="54">
        <v>41.3</v>
      </c>
      <c r="D247" s="55">
        <v>4</v>
      </c>
      <c r="E247" s="56"/>
      <c r="F247" s="56"/>
      <c r="G247" s="56"/>
      <c r="H247" s="57">
        <f t="shared" si="23"/>
        <v>61.3</v>
      </c>
    </row>
    <row r="248" spans="1:8" ht="15">
      <c r="A248" s="52"/>
      <c r="B248" s="53"/>
      <c r="C248" s="54"/>
      <c r="D248" s="55"/>
      <c r="E248" s="56"/>
      <c r="F248" s="56"/>
      <c r="G248" s="56"/>
      <c r="H248" s="57">
        <f t="shared" si="23"/>
        <v>0</v>
      </c>
    </row>
    <row r="249" spans="1:8" ht="15.75" thickBot="1">
      <c r="A249" s="58" t="s">
        <v>44</v>
      </c>
      <c r="B249" s="59"/>
      <c r="C249" s="60">
        <f>C243+C244+C245+C246+C247+C248</f>
        <v>224.3</v>
      </c>
      <c r="D249" s="61">
        <f>(D243+D244+D245+D246+D247+D248)*5</f>
        <v>45</v>
      </c>
      <c r="E249" s="62">
        <f>(E243+E244+E245+E246+E247+E248)*10</f>
        <v>0</v>
      </c>
      <c r="F249" s="62">
        <f>(F243+F244+F245+F246+F247+F248)*10</f>
        <v>0</v>
      </c>
      <c r="G249" s="62">
        <f>(G243+G244+G245+G246+G247+G248)*5</f>
        <v>5</v>
      </c>
      <c r="H249" s="63">
        <f>C249+D249+E249+-F249-G249</f>
        <v>264.3</v>
      </c>
    </row>
    <row r="250" spans="1:8" ht="15.75" thickBot="1">
      <c r="A250" s="64"/>
      <c r="B250" s="65"/>
      <c r="C250" s="66"/>
      <c r="D250" s="67">
        <f>D249/5</f>
        <v>9</v>
      </c>
      <c r="E250" s="68"/>
      <c r="F250" s="68"/>
      <c r="G250" s="68"/>
      <c r="H250" s="69">
        <f>H243+H244+H245+H246+H247+H248</f>
        <v>264.3</v>
      </c>
    </row>
    <row r="251" ht="15.75" thickBot="1"/>
    <row r="252" spans="1:8" ht="15">
      <c r="A252" s="47" t="s">
        <v>36</v>
      </c>
      <c r="B252" s="48" t="s">
        <v>37</v>
      </c>
      <c r="C252" s="49" t="s">
        <v>38</v>
      </c>
      <c r="D252" s="48" t="s">
        <v>9</v>
      </c>
      <c r="E252" s="50" t="s">
        <v>39</v>
      </c>
      <c r="F252" s="50" t="s">
        <v>40</v>
      </c>
      <c r="G252" s="50" t="s">
        <v>41</v>
      </c>
      <c r="H252" s="51" t="s">
        <v>42</v>
      </c>
    </row>
    <row r="253" spans="1:8" ht="15">
      <c r="A253" s="52" t="s">
        <v>62</v>
      </c>
      <c r="B253" s="53">
        <v>2</v>
      </c>
      <c r="C253" s="54">
        <v>51.18</v>
      </c>
      <c r="D253" s="55">
        <v>2</v>
      </c>
      <c r="E253" s="56">
        <v>1</v>
      </c>
      <c r="F253" s="56"/>
      <c r="G253" s="56">
        <v>1</v>
      </c>
      <c r="H253" s="57">
        <f aca="true" t="shared" si="24" ref="H253:H258">C253+D253*5+E253*10+-F253*10-G253*5</f>
        <v>66.18</v>
      </c>
    </row>
    <row r="254" spans="1:8" ht="15">
      <c r="A254" s="52"/>
      <c r="B254" s="53">
        <v>4</v>
      </c>
      <c r="C254" s="54">
        <v>44.98</v>
      </c>
      <c r="D254" s="55">
        <v>3</v>
      </c>
      <c r="E254" s="56"/>
      <c r="F254" s="56"/>
      <c r="G254" s="56"/>
      <c r="H254" s="57">
        <f t="shared" si="24"/>
        <v>59.98</v>
      </c>
    </row>
    <row r="255" spans="1:8" ht="15">
      <c r="A255" s="52"/>
      <c r="B255" s="53">
        <v>6</v>
      </c>
      <c r="C255" s="54">
        <v>42.29</v>
      </c>
      <c r="D255" s="55"/>
      <c r="E255" s="56"/>
      <c r="F255" s="56"/>
      <c r="G255" s="56"/>
      <c r="H255" s="57">
        <f t="shared" si="24"/>
        <v>42.29</v>
      </c>
    </row>
    <row r="256" spans="1:8" ht="15">
      <c r="A256" s="52"/>
      <c r="B256" s="53">
        <v>8</v>
      </c>
      <c r="C256" s="54">
        <v>43.64</v>
      </c>
      <c r="D256" s="55">
        <v>2</v>
      </c>
      <c r="E256" s="56"/>
      <c r="F256" s="56"/>
      <c r="G256" s="56"/>
      <c r="H256" s="57">
        <f t="shared" si="24"/>
        <v>53.64</v>
      </c>
    </row>
    <row r="257" spans="1:8" ht="15">
      <c r="A257" s="52"/>
      <c r="B257" s="53">
        <v>10</v>
      </c>
      <c r="C257" s="54">
        <v>42</v>
      </c>
      <c r="D257" s="55">
        <v>1</v>
      </c>
      <c r="E257" s="56"/>
      <c r="F257" s="56"/>
      <c r="G257" s="56"/>
      <c r="H257" s="57">
        <f t="shared" si="24"/>
        <v>47</v>
      </c>
    </row>
    <row r="258" spans="1:8" ht="15">
      <c r="A258" s="52"/>
      <c r="B258" s="53"/>
      <c r="C258" s="54"/>
      <c r="D258" s="55"/>
      <c r="E258" s="56"/>
      <c r="F258" s="56"/>
      <c r="G258" s="56"/>
      <c r="H258" s="57">
        <f t="shared" si="24"/>
        <v>0</v>
      </c>
    </row>
    <row r="259" spans="1:8" ht="15.75" thickBot="1">
      <c r="A259" s="58" t="s">
        <v>44</v>
      </c>
      <c r="B259" s="59"/>
      <c r="C259" s="60">
        <f>C253+C254+C255+C256+C257+C258</f>
        <v>224.08999999999997</v>
      </c>
      <c r="D259" s="61">
        <f>(D253+D254+D255+D256+D257+D258)*5</f>
        <v>40</v>
      </c>
      <c r="E259" s="62">
        <f>(E253+E254+E255+E256+E257+E258)*10</f>
        <v>10</v>
      </c>
      <c r="F259" s="62">
        <f>(F253+F254+F255+F256+F257+F258)*10</f>
        <v>0</v>
      </c>
      <c r="G259" s="62">
        <f>(G253+G254+G255+G256+G257+G258)*5</f>
        <v>5</v>
      </c>
      <c r="H259" s="63">
        <f>C259+D259+E259+-F259-G259</f>
        <v>269.09</v>
      </c>
    </row>
    <row r="260" spans="1:8" ht="15.75" thickBot="1">
      <c r="A260" s="64"/>
      <c r="B260" s="65"/>
      <c r="C260" s="66"/>
      <c r="D260" s="67">
        <f>D259/5</f>
        <v>8</v>
      </c>
      <c r="E260" s="68"/>
      <c r="F260" s="68"/>
      <c r="G260" s="68"/>
      <c r="H260" s="69">
        <f>H253+H254+H255+H256+H257+H258</f>
        <v>269.09</v>
      </c>
    </row>
    <row r="261" ht="15.75" thickBot="1"/>
    <row r="262" spans="1:8" ht="15">
      <c r="A262" s="47" t="s">
        <v>36</v>
      </c>
      <c r="B262" s="48" t="s">
        <v>37</v>
      </c>
      <c r="C262" s="49" t="s">
        <v>38</v>
      </c>
      <c r="D262" s="48" t="s">
        <v>9</v>
      </c>
      <c r="E262" s="50" t="s">
        <v>39</v>
      </c>
      <c r="F262" s="50" t="s">
        <v>40</v>
      </c>
      <c r="G262" s="50" t="s">
        <v>41</v>
      </c>
      <c r="H262" s="51" t="s">
        <v>42</v>
      </c>
    </row>
    <row r="263" spans="1:8" ht="15">
      <c r="A263" s="52" t="s">
        <v>108</v>
      </c>
      <c r="B263" s="53">
        <v>2</v>
      </c>
      <c r="C263" s="54">
        <v>54.21</v>
      </c>
      <c r="D263" s="55"/>
      <c r="E263" s="56"/>
      <c r="F263" s="56"/>
      <c r="G263" s="56">
        <v>1</v>
      </c>
      <c r="H263" s="57">
        <f aca="true" t="shared" si="25" ref="H263:H268">C263+D263*5+E263*10+-F263*10-G263*5</f>
        <v>49.21</v>
      </c>
    </row>
    <row r="264" spans="1:8" ht="15">
      <c r="A264" s="52"/>
      <c r="B264" s="53">
        <v>4</v>
      </c>
      <c r="C264" s="54">
        <v>51.23</v>
      </c>
      <c r="D264" s="55">
        <v>1</v>
      </c>
      <c r="E264" s="56"/>
      <c r="F264" s="56"/>
      <c r="G264" s="56"/>
      <c r="H264" s="57">
        <f t="shared" si="25"/>
        <v>56.23</v>
      </c>
    </row>
    <row r="265" spans="1:8" ht="15">
      <c r="A265" s="52"/>
      <c r="B265" s="53">
        <v>6</v>
      </c>
      <c r="C265" s="54">
        <v>55.66</v>
      </c>
      <c r="D265" s="55">
        <v>1</v>
      </c>
      <c r="E265" s="56"/>
      <c r="F265" s="56"/>
      <c r="G265" s="56"/>
      <c r="H265" s="57">
        <f t="shared" si="25"/>
        <v>60.66</v>
      </c>
    </row>
    <row r="266" spans="1:8" ht="15">
      <c r="A266" s="52"/>
      <c r="B266" s="53">
        <v>8</v>
      </c>
      <c r="C266" s="54">
        <v>55.1</v>
      </c>
      <c r="D266" s="55"/>
      <c r="E266" s="56"/>
      <c r="F266" s="56"/>
      <c r="G266" s="56"/>
      <c r="H266" s="57">
        <f t="shared" si="25"/>
        <v>55.1</v>
      </c>
    </row>
    <row r="267" spans="1:8" ht="15">
      <c r="A267" s="52"/>
      <c r="B267" s="53">
        <v>10</v>
      </c>
      <c r="C267" s="54">
        <v>47.89</v>
      </c>
      <c r="D267" s="55">
        <v>2</v>
      </c>
      <c r="E267" s="56"/>
      <c r="F267" s="56"/>
      <c r="G267" s="56"/>
      <c r="H267" s="57">
        <f t="shared" si="25"/>
        <v>57.89</v>
      </c>
    </row>
    <row r="268" spans="1:8" ht="15">
      <c r="A268" s="52"/>
      <c r="B268" s="53"/>
      <c r="C268" s="54"/>
      <c r="D268" s="55"/>
      <c r="E268" s="56"/>
      <c r="F268" s="56"/>
      <c r="G268" s="56"/>
      <c r="H268" s="57">
        <f t="shared" si="25"/>
        <v>0</v>
      </c>
    </row>
    <row r="269" spans="1:8" ht="15.75" thickBot="1">
      <c r="A269" s="58" t="s">
        <v>44</v>
      </c>
      <c r="B269" s="59"/>
      <c r="C269" s="60">
        <f>C263+C264+C265+C266+C267+C268</f>
        <v>264.09</v>
      </c>
      <c r="D269" s="61">
        <f>(D263+D264+D265+D266+D267+D268)*5</f>
        <v>20</v>
      </c>
      <c r="E269" s="62">
        <f>(E263+E264+E265+E266+E267+E268)*10</f>
        <v>0</v>
      </c>
      <c r="F269" s="62">
        <f>(F263+F264+F265+F266+F267+F268)*10</f>
        <v>0</v>
      </c>
      <c r="G269" s="62">
        <f>(G263+G264+G265+G266+G267+G268)*5</f>
        <v>5</v>
      </c>
      <c r="H269" s="63">
        <f>C269+D269+E269+-F269-G269</f>
        <v>279.09</v>
      </c>
    </row>
    <row r="270" spans="1:8" ht="15.75" thickBot="1">
      <c r="A270" s="64"/>
      <c r="B270" s="65"/>
      <c r="C270" s="66"/>
      <c r="D270" s="67">
        <f>D269/5</f>
        <v>4</v>
      </c>
      <c r="E270" s="68"/>
      <c r="F270" s="68"/>
      <c r="G270" s="68"/>
      <c r="H270" s="69">
        <f>H263+H264+H265+H266+H267+H268</f>
        <v>279.09</v>
      </c>
    </row>
    <row r="271" ht="15.75" thickBot="1"/>
    <row r="272" spans="1:8" ht="15">
      <c r="A272" s="47" t="s">
        <v>36</v>
      </c>
      <c r="B272" s="48" t="s">
        <v>37</v>
      </c>
      <c r="C272" s="49" t="s">
        <v>38</v>
      </c>
      <c r="D272" s="48" t="s">
        <v>9</v>
      </c>
      <c r="E272" s="50" t="s">
        <v>39</v>
      </c>
      <c r="F272" s="50" t="s">
        <v>40</v>
      </c>
      <c r="G272" s="50" t="s">
        <v>41</v>
      </c>
      <c r="H272" s="51" t="s">
        <v>42</v>
      </c>
    </row>
    <row r="273" spans="1:8" ht="15">
      <c r="A273" s="52" t="s">
        <v>109</v>
      </c>
      <c r="B273" s="53">
        <v>2</v>
      </c>
      <c r="C273" s="54">
        <v>48.83</v>
      </c>
      <c r="D273" s="55">
        <v>2</v>
      </c>
      <c r="E273" s="56"/>
      <c r="F273" s="56"/>
      <c r="G273" s="56">
        <v>1</v>
      </c>
      <c r="H273" s="57">
        <f aca="true" t="shared" si="26" ref="H273:H278">C273+D273*5+E273*10+-F273*10-G273*5</f>
        <v>53.83</v>
      </c>
    </row>
    <row r="274" spans="1:8" ht="15">
      <c r="A274" s="52"/>
      <c r="B274" s="53">
        <v>4</v>
      </c>
      <c r="C274" s="54">
        <v>55.66</v>
      </c>
      <c r="D274" s="55">
        <v>1</v>
      </c>
      <c r="E274" s="56"/>
      <c r="F274" s="56"/>
      <c r="G274" s="56"/>
      <c r="H274" s="57">
        <f t="shared" si="26"/>
        <v>60.66</v>
      </c>
    </row>
    <row r="275" spans="1:8" ht="15">
      <c r="A275" s="52"/>
      <c r="B275" s="53">
        <v>6</v>
      </c>
      <c r="C275" s="54">
        <v>60.97</v>
      </c>
      <c r="D275" s="55">
        <v>2</v>
      </c>
      <c r="E275" s="56"/>
      <c r="F275" s="56"/>
      <c r="G275" s="56"/>
      <c r="H275" s="57">
        <f t="shared" si="26"/>
        <v>70.97</v>
      </c>
    </row>
    <row r="276" spans="1:8" ht="15">
      <c r="A276" s="52"/>
      <c r="B276" s="53">
        <v>8</v>
      </c>
      <c r="C276" s="54">
        <v>50.09</v>
      </c>
      <c r="D276" s="55">
        <v>1</v>
      </c>
      <c r="E276" s="56"/>
      <c r="F276" s="56"/>
      <c r="G276" s="56"/>
      <c r="H276" s="57">
        <f t="shared" si="26"/>
        <v>55.09</v>
      </c>
    </row>
    <row r="277" spans="1:8" ht="15">
      <c r="A277" s="52"/>
      <c r="B277" s="53">
        <v>10</v>
      </c>
      <c r="C277" s="54">
        <v>53.95</v>
      </c>
      <c r="D277" s="55">
        <v>2</v>
      </c>
      <c r="E277" s="56"/>
      <c r="F277" s="56"/>
      <c r="G277" s="56"/>
      <c r="H277" s="57">
        <f t="shared" si="26"/>
        <v>63.95</v>
      </c>
    </row>
    <row r="278" spans="1:8" ht="15">
      <c r="A278" s="52"/>
      <c r="B278" s="53"/>
      <c r="C278" s="54"/>
      <c r="D278" s="55"/>
      <c r="E278" s="56"/>
      <c r="F278" s="56"/>
      <c r="G278" s="56"/>
      <c r="H278" s="57">
        <f t="shared" si="26"/>
        <v>0</v>
      </c>
    </row>
    <row r="279" spans="1:8" ht="15.75" thickBot="1">
      <c r="A279" s="58" t="s">
        <v>44</v>
      </c>
      <c r="B279" s="59"/>
      <c r="C279" s="60">
        <f>C273+C274+C275+C276+C277+C278</f>
        <v>269.5</v>
      </c>
      <c r="D279" s="61">
        <f>(D273+D274+D275+D276+D277+D278)*5</f>
        <v>40</v>
      </c>
      <c r="E279" s="62">
        <f>(E273+E274+E275+E276+E277+E278)*10</f>
        <v>0</v>
      </c>
      <c r="F279" s="62">
        <f>(F273+F274+F275+F276+F277+F278)*10</f>
        <v>0</v>
      </c>
      <c r="G279" s="62">
        <f>(G273+G274+G275+G276+G277+G278)*5</f>
        <v>5</v>
      </c>
      <c r="H279" s="63">
        <f>C279+D279+E279+-F279-G279</f>
        <v>304.5</v>
      </c>
    </row>
    <row r="280" spans="1:8" ht="15.75" thickBot="1">
      <c r="A280" s="64"/>
      <c r="B280" s="65"/>
      <c r="C280" s="66"/>
      <c r="D280" s="67">
        <f>D279/5</f>
        <v>8</v>
      </c>
      <c r="E280" s="68"/>
      <c r="F280" s="68"/>
      <c r="G280" s="68"/>
      <c r="H280" s="69">
        <f>H273+H274+H275+H276+H277+H278</f>
        <v>304.5</v>
      </c>
    </row>
    <row r="281" ht="15.75" thickBot="1"/>
    <row r="282" spans="1:8" ht="15">
      <c r="A282" s="47" t="s">
        <v>36</v>
      </c>
      <c r="B282" s="48" t="s">
        <v>37</v>
      </c>
      <c r="C282" s="49" t="s">
        <v>38</v>
      </c>
      <c r="D282" s="48" t="s">
        <v>9</v>
      </c>
      <c r="E282" s="50" t="s">
        <v>39</v>
      </c>
      <c r="F282" s="50" t="s">
        <v>40</v>
      </c>
      <c r="G282" s="50" t="s">
        <v>41</v>
      </c>
      <c r="H282" s="51" t="s">
        <v>42</v>
      </c>
    </row>
    <row r="283" spans="1:8" ht="15">
      <c r="A283" s="52" t="s">
        <v>58</v>
      </c>
      <c r="B283" s="53">
        <v>2</v>
      </c>
      <c r="C283" s="54">
        <v>62.05</v>
      </c>
      <c r="D283" s="55">
        <v>1</v>
      </c>
      <c r="E283" s="56"/>
      <c r="F283" s="56"/>
      <c r="G283" s="56">
        <v>1</v>
      </c>
      <c r="H283" s="57">
        <f aca="true" t="shared" si="27" ref="H283:H288">C283+D283*5+E283*10+-F283*10-G283*5</f>
        <v>62.05</v>
      </c>
    </row>
    <row r="284" spans="1:8" ht="15">
      <c r="A284" s="52"/>
      <c r="B284" s="53">
        <v>4</v>
      </c>
      <c r="C284" s="54">
        <v>55.85</v>
      </c>
      <c r="D284" s="55"/>
      <c r="E284" s="56"/>
      <c r="F284" s="56"/>
      <c r="G284" s="56"/>
      <c r="H284" s="57">
        <f t="shared" si="27"/>
        <v>55.85</v>
      </c>
    </row>
    <row r="285" spans="1:8" ht="15">
      <c r="A285" s="52"/>
      <c r="B285" s="53">
        <v>6</v>
      </c>
      <c r="C285" s="54">
        <v>66.4</v>
      </c>
      <c r="D285" s="55">
        <v>2</v>
      </c>
      <c r="E285" s="56"/>
      <c r="F285" s="56"/>
      <c r="G285" s="56"/>
      <c r="H285" s="57">
        <f t="shared" si="27"/>
        <v>76.4</v>
      </c>
    </row>
    <row r="286" spans="1:8" ht="15">
      <c r="A286" s="52"/>
      <c r="B286" s="53">
        <v>8</v>
      </c>
      <c r="C286" s="54">
        <v>57.59</v>
      </c>
      <c r="D286" s="55">
        <v>2</v>
      </c>
      <c r="E286" s="56"/>
      <c r="F286" s="56"/>
      <c r="G286" s="56"/>
      <c r="H286" s="57">
        <f t="shared" si="27"/>
        <v>67.59</v>
      </c>
    </row>
    <row r="287" spans="1:8" ht="15">
      <c r="A287" s="52"/>
      <c r="B287" s="53">
        <v>10</v>
      </c>
      <c r="C287" s="54">
        <v>53.04</v>
      </c>
      <c r="D287" s="55"/>
      <c r="E287" s="56"/>
      <c r="F287" s="56"/>
      <c r="G287" s="56"/>
      <c r="H287" s="57">
        <f t="shared" si="27"/>
        <v>53.04</v>
      </c>
    </row>
    <row r="288" spans="1:8" ht="15">
      <c r="A288" s="52"/>
      <c r="B288" s="53"/>
      <c r="C288" s="54"/>
      <c r="D288" s="55"/>
      <c r="E288" s="56"/>
      <c r="F288" s="56"/>
      <c r="G288" s="56"/>
      <c r="H288" s="57">
        <f t="shared" si="27"/>
        <v>0</v>
      </c>
    </row>
    <row r="289" spans="1:8" ht="15.75" thickBot="1">
      <c r="A289" s="58" t="s">
        <v>44</v>
      </c>
      <c r="B289" s="59"/>
      <c r="C289" s="60">
        <f>C283+C284+C285+C286+C287+C288</f>
        <v>294.93</v>
      </c>
      <c r="D289" s="61">
        <f>(D283+D284+D285+D286+D287+D288)*5</f>
        <v>25</v>
      </c>
      <c r="E289" s="62">
        <f>(E283+E284+E285+E286+E287+E288)*10</f>
        <v>0</v>
      </c>
      <c r="F289" s="62">
        <f>(F283+F284+F285+F286+F287+F288)*10</f>
        <v>0</v>
      </c>
      <c r="G289" s="62">
        <f>(G283+G284+G285+G286+G287+G288)*5</f>
        <v>5</v>
      </c>
      <c r="H289" s="63">
        <f>C289+D289+E289+-F289-G289</f>
        <v>314.93</v>
      </c>
    </row>
    <row r="290" spans="1:8" ht="15.75" thickBot="1">
      <c r="A290" s="64"/>
      <c r="B290" s="65"/>
      <c r="C290" s="66"/>
      <c r="D290" s="67">
        <f>D289/5</f>
        <v>5</v>
      </c>
      <c r="E290" s="68"/>
      <c r="F290" s="68"/>
      <c r="G290" s="68"/>
      <c r="H290" s="69">
        <f>H283+H284+H285+H286+H287+H288</f>
        <v>314.93</v>
      </c>
    </row>
    <row r="291" ht="15.75" thickBot="1"/>
    <row r="292" spans="1:8" ht="15">
      <c r="A292" s="47" t="s">
        <v>36</v>
      </c>
      <c r="B292" s="48" t="s">
        <v>37</v>
      </c>
      <c r="C292" s="49" t="s">
        <v>38</v>
      </c>
      <c r="D292" s="48" t="s">
        <v>9</v>
      </c>
      <c r="E292" s="50" t="s">
        <v>39</v>
      </c>
      <c r="F292" s="50" t="s">
        <v>40</v>
      </c>
      <c r="G292" s="50" t="s">
        <v>41</v>
      </c>
      <c r="H292" s="51" t="s">
        <v>42</v>
      </c>
    </row>
    <row r="293" spans="1:8" ht="15">
      <c r="A293" s="52" t="s">
        <v>110</v>
      </c>
      <c r="B293" s="53">
        <v>2</v>
      </c>
      <c r="C293" s="54">
        <v>56.67</v>
      </c>
      <c r="D293" s="55"/>
      <c r="E293" s="56"/>
      <c r="F293" s="56"/>
      <c r="G293" s="56">
        <v>1</v>
      </c>
      <c r="H293" s="57">
        <f aca="true" t="shared" si="28" ref="H293:H298">C293+D293*5+E293*10+-F293*10-G293*5</f>
        <v>51.67</v>
      </c>
    </row>
    <row r="294" spans="1:8" ht="15">
      <c r="A294" s="52"/>
      <c r="B294" s="53">
        <v>4</v>
      </c>
      <c r="C294" s="54">
        <v>53.15</v>
      </c>
      <c r="D294" s="55">
        <v>2</v>
      </c>
      <c r="E294" s="56"/>
      <c r="F294" s="56"/>
      <c r="G294" s="56"/>
      <c r="H294" s="57">
        <f t="shared" si="28"/>
        <v>63.15</v>
      </c>
    </row>
    <row r="295" spans="1:8" ht="15">
      <c r="A295" s="52"/>
      <c r="B295" s="53">
        <v>6</v>
      </c>
      <c r="C295" s="54">
        <v>48.03</v>
      </c>
      <c r="D295" s="55"/>
      <c r="E295" s="56"/>
      <c r="F295" s="56"/>
      <c r="G295" s="56"/>
      <c r="H295" s="57">
        <f t="shared" si="28"/>
        <v>48.03</v>
      </c>
    </row>
    <row r="296" spans="1:8" ht="15">
      <c r="A296" s="52"/>
      <c r="B296" s="53">
        <v>8</v>
      </c>
      <c r="C296" s="54">
        <v>70.09</v>
      </c>
      <c r="D296" s="55">
        <v>5</v>
      </c>
      <c r="E296" s="56"/>
      <c r="F296" s="56"/>
      <c r="G296" s="56"/>
      <c r="H296" s="57">
        <f t="shared" si="28"/>
        <v>95.09</v>
      </c>
    </row>
    <row r="297" spans="1:8" ht="15">
      <c r="A297" s="52"/>
      <c r="B297" s="53">
        <v>10</v>
      </c>
      <c r="C297" s="54">
        <v>49.32</v>
      </c>
      <c r="D297" s="55">
        <v>4</v>
      </c>
      <c r="E297" s="56"/>
      <c r="F297" s="56"/>
      <c r="G297" s="56"/>
      <c r="H297" s="57">
        <f t="shared" si="28"/>
        <v>69.32</v>
      </c>
    </row>
    <row r="298" spans="1:8" ht="15">
      <c r="A298" s="52"/>
      <c r="B298" s="53"/>
      <c r="C298" s="54"/>
      <c r="D298" s="55"/>
      <c r="E298" s="56"/>
      <c r="F298" s="56"/>
      <c r="G298" s="56"/>
      <c r="H298" s="57">
        <f t="shared" si="28"/>
        <v>0</v>
      </c>
    </row>
    <row r="299" spans="1:8" ht="15.75" thickBot="1">
      <c r="A299" s="58" t="s">
        <v>44</v>
      </c>
      <c r="B299" s="59"/>
      <c r="C299" s="60">
        <f>C293+C294+C295+C296+C297+C298</f>
        <v>277.26</v>
      </c>
      <c r="D299" s="61">
        <f>(D293+D294+D295+D296+D297+D298)*5</f>
        <v>55</v>
      </c>
      <c r="E299" s="62">
        <f>(E293+E294+E295+E296+E297+E298)*10</f>
        <v>0</v>
      </c>
      <c r="F299" s="62">
        <f>(F293+F294+F295+F296+F297+F298)*10</f>
        <v>0</v>
      </c>
      <c r="G299" s="62">
        <f>(G293+G294+G295+G296+G297+G298)*5</f>
        <v>5</v>
      </c>
      <c r="H299" s="63">
        <f>C299+D299+E299+-F299-G299</f>
        <v>327.26</v>
      </c>
    </row>
    <row r="300" spans="1:8" ht="15.75" thickBot="1">
      <c r="A300" s="64"/>
      <c r="B300" s="65"/>
      <c r="C300" s="66"/>
      <c r="D300" s="67">
        <f>D299/5</f>
        <v>11</v>
      </c>
      <c r="E300" s="68"/>
      <c r="F300" s="68"/>
      <c r="G300" s="68"/>
      <c r="H300" s="69">
        <f>H293+H294+H295+H296+H297+H298</f>
        <v>327.26</v>
      </c>
    </row>
    <row r="301" ht="15.75" thickBot="1"/>
    <row r="302" spans="1:8" ht="15">
      <c r="A302" s="47" t="s">
        <v>36</v>
      </c>
      <c r="B302" s="48" t="s">
        <v>37</v>
      </c>
      <c r="C302" s="49" t="s">
        <v>38</v>
      </c>
      <c r="D302" s="48" t="s">
        <v>9</v>
      </c>
      <c r="E302" s="50" t="s">
        <v>39</v>
      </c>
      <c r="F302" s="50" t="s">
        <v>40</v>
      </c>
      <c r="G302" s="50" t="s">
        <v>41</v>
      </c>
      <c r="H302" s="51" t="s">
        <v>42</v>
      </c>
    </row>
    <row r="303" spans="1:8" ht="15">
      <c r="A303" s="52" t="s">
        <v>111</v>
      </c>
      <c r="B303" s="53">
        <v>2</v>
      </c>
      <c r="C303" s="54">
        <v>52.2</v>
      </c>
      <c r="D303" s="55">
        <v>1</v>
      </c>
      <c r="E303" s="56"/>
      <c r="F303" s="56"/>
      <c r="G303" s="56">
        <v>1</v>
      </c>
      <c r="H303" s="57">
        <f aca="true" t="shared" si="29" ref="H303:H308">C303+D303*5+E303*10+-F303*10-G303*5</f>
        <v>52.2</v>
      </c>
    </row>
    <row r="304" spans="1:8" ht="15">
      <c r="A304" s="52"/>
      <c r="B304" s="53">
        <v>4</v>
      </c>
      <c r="C304" s="54">
        <v>155</v>
      </c>
      <c r="D304" s="55"/>
      <c r="E304" s="56"/>
      <c r="F304" s="56"/>
      <c r="G304" s="56"/>
      <c r="H304" s="57">
        <f t="shared" si="29"/>
        <v>155</v>
      </c>
    </row>
    <row r="305" spans="1:8" ht="15">
      <c r="A305" s="52"/>
      <c r="B305" s="53">
        <v>6</v>
      </c>
      <c r="C305" s="54">
        <v>40.51</v>
      </c>
      <c r="D305" s="55">
        <v>2</v>
      </c>
      <c r="E305" s="56"/>
      <c r="F305" s="56"/>
      <c r="G305" s="56"/>
      <c r="H305" s="57">
        <f t="shared" si="29"/>
        <v>50.51</v>
      </c>
    </row>
    <row r="306" spans="1:8" ht="15">
      <c r="A306" s="52"/>
      <c r="B306" s="53">
        <v>8</v>
      </c>
      <c r="C306" s="54">
        <v>46.41</v>
      </c>
      <c r="D306" s="55">
        <v>2</v>
      </c>
      <c r="E306" s="56"/>
      <c r="F306" s="56"/>
      <c r="G306" s="56"/>
      <c r="H306" s="57">
        <f t="shared" si="29"/>
        <v>56.41</v>
      </c>
    </row>
    <row r="307" spans="1:8" ht="15">
      <c r="A307" s="52"/>
      <c r="B307" s="53">
        <v>10</v>
      </c>
      <c r="C307" s="54">
        <v>36.95</v>
      </c>
      <c r="D307" s="55">
        <v>1</v>
      </c>
      <c r="E307" s="56"/>
      <c r="F307" s="56"/>
      <c r="G307" s="56"/>
      <c r="H307" s="57">
        <f t="shared" si="29"/>
        <v>41.95</v>
      </c>
    </row>
    <row r="308" spans="1:8" ht="15">
      <c r="A308" s="52"/>
      <c r="B308" s="53"/>
      <c r="C308" s="54"/>
      <c r="D308" s="55"/>
      <c r="E308" s="56"/>
      <c r="F308" s="56"/>
      <c r="G308" s="56"/>
      <c r="H308" s="57">
        <f t="shared" si="29"/>
        <v>0</v>
      </c>
    </row>
    <row r="309" spans="1:8" ht="15.75" thickBot="1">
      <c r="A309" s="58" t="s">
        <v>44</v>
      </c>
      <c r="B309" s="59"/>
      <c r="C309" s="60">
        <f>C303+C304+C305+C306+C307+C308</f>
        <v>331.07</v>
      </c>
      <c r="D309" s="61">
        <f>(D303+D304+D305+D306+D307+D308)*5</f>
        <v>30</v>
      </c>
      <c r="E309" s="62">
        <f>(E303+E304+E305+E306+E307+E308)*10</f>
        <v>0</v>
      </c>
      <c r="F309" s="62">
        <f>(F303+F304+F305+F306+F307+F308)*10</f>
        <v>0</v>
      </c>
      <c r="G309" s="62">
        <f>(G303+G304+G305+G306+G307+G308)*5</f>
        <v>5</v>
      </c>
      <c r="H309" s="63">
        <f>C309+D309+E309+-F309-G309</f>
        <v>356.07</v>
      </c>
    </row>
    <row r="310" spans="1:8" ht="15.75" thickBot="1">
      <c r="A310" s="64"/>
      <c r="B310" s="65"/>
      <c r="C310" s="66"/>
      <c r="D310" s="67">
        <f>D309/5</f>
        <v>6</v>
      </c>
      <c r="E310" s="68"/>
      <c r="F310" s="68"/>
      <c r="G310" s="68"/>
      <c r="H310" s="69">
        <f>H303+H304+H305+H306+H307+H308</f>
        <v>356.07</v>
      </c>
    </row>
    <row r="311" ht="15.75" thickBot="1"/>
    <row r="312" spans="1:8" ht="15">
      <c r="A312" s="47" t="s">
        <v>36</v>
      </c>
      <c r="B312" s="48" t="s">
        <v>37</v>
      </c>
      <c r="C312" s="49" t="s">
        <v>38</v>
      </c>
      <c r="D312" s="48" t="s">
        <v>9</v>
      </c>
      <c r="E312" s="50" t="s">
        <v>39</v>
      </c>
      <c r="F312" s="50" t="s">
        <v>40</v>
      </c>
      <c r="G312" s="50" t="s">
        <v>41</v>
      </c>
      <c r="H312" s="51" t="s">
        <v>42</v>
      </c>
    </row>
    <row r="313" spans="1:8" ht="15">
      <c r="A313" s="52" t="s">
        <v>64</v>
      </c>
      <c r="B313" s="53">
        <v>2</v>
      </c>
      <c r="C313" s="54">
        <v>61.74</v>
      </c>
      <c r="D313" s="55">
        <v>1</v>
      </c>
      <c r="E313" s="56"/>
      <c r="F313" s="56"/>
      <c r="G313" s="56">
        <v>1</v>
      </c>
      <c r="H313" s="57">
        <f aca="true" t="shared" si="30" ref="H313:H318">C313+D313*5+E313*10+-F313*10-G313*5</f>
        <v>61.74000000000001</v>
      </c>
    </row>
    <row r="314" spans="1:8" ht="15">
      <c r="A314" s="52"/>
      <c r="B314" s="53">
        <v>4</v>
      </c>
      <c r="C314" s="54">
        <v>65.17</v>
      </c>
      <c r="D314" s="55">
        <v>1</v>
      </c>
      <c r="E314" s="56"/>
      <c r="F314" s="56"/>
      <c r="G314" s="56"/>
      <c r="H314" s="57">
        <f t="shared" si="30"/>
        <v>70.17</v>
      </c>
    </row>
    <row r="315" spans="1:8" ht="15">
      <c r="A315" s="52"/>
      <c r="B315" s="53">
        <v>6</v>
      </c>
      <c r="C315" s="54">
        <v>53.35</v>
      </c>
      <c r="D315" s="55">
        <v>5</v>
      </c>
      <c r="E315" s="56"/>
      <c r="F315" s="56"/>
      <c r="G315" s="56"/>
      <c r="H315" s="57">
        <f t="shared" si="30"/>
        <v>78.35</v>
      </c>
    </row>
    <row r="316" spans="1:8" ht="15">
      <c r="A316" s="52"/>
      <c r="B316" s="53">
        <v>8</v>
      </c>
      <c r="C316" s="54">
        <v>57.44</v>
      </c>
      <c r="D316" s="55">
        <v>1</v>
      </c>
      <c r="E316" s="56"/>
      <c r="F316" s="56"/>
      <c r="G316" s="56"/>
      <c r="H316" s="57">
        <f t="shared" si="30"/>
        <v>62.44</v>
      </c>
    </row>
    <row r="317" spans="1:8" ht="15">
      <c r="A317" s="52"/>
      <c r="B317" s="53">
        <v>10</v>
      </c>
      <c r="C317" s="54">
        <v>53.78</v>
      </c>
      <c r="D317" s="55">
        <v>1</v>
      </c>
      <c r="E317" s="56"/>
      <c r="F317" s="56"/>
      <c r="G317" s="56"/>
      <c r="H317" s="57">
        <f t="shared" si="30"/>
        <v>58.78</v>
      </c>
    </row>
    <row r="318" spans="1:8" ht="15">
      <c r="A318" s="52"/>
      <c r="B318" s="53"/>
      <c r="C318" s="54"/>
      <c r="D318" s="55"/>
      <c r="E318" s="56"/>
      <c r="F318" s="56"/>
      <c r="G318" s="56"/>
      <c r="H318" s="57">
        <f t="shared" si="30"/>
        <v>0</v>
      </c>
    </row>
    <row r="319" spans="1:8" ht="15.75" thickBot="1">
      <c r="A319" s="58" t="s">
        <v>44</v>
      </c>
      <c r="B319" s="59"/>
      <c r="C319" s="60">
        <f>C313+C314+C315+C316+C317+C318</f>
        <v>291.48</v>
      </c>
      <c r="D319" s="61">
        <f>(D313+D314+D315+D316+D317+D318)*5</f>
        <v>45</v>
      </c>
      <c r="E319" s="62">
        <f>(E313+E314+E315+E316+E317+E318)*10</f>
        <v>0</v>
      </c>
      <c r="F319" s="62">
        <f>(F313+F314+F315+F316+F317+F318)*10</f>
        <v>0</v>
      </c>
      <c r="G319" s="62">
        <f>(G313+G314+G315+G316+G317+G318)*5</f>
        <v>5</v>
      </c>
      <c r="H319" s="63">
        <f>C319+D319+E319+-F319-G319</f>
        <v>331.48</v>
      </c>
    </row>
    <row r="320" spans="1:8" ht="15.75" thickBot="1">
      <c r="A320" s="64"/>
      <c r="B320" s="65"/>
      <c r="C320" s="66"/>
      <c r="D320" s="67">
        <f>D319/5</f>
        <v>9</v>
      </c>
      <c r="E320" s="68"/>
      <c r="F320" s="68"/>
      <c r="G320" s="68"/>
      <c r="H320" s="69">
        <f>H313+H314+H315+H316+H317+H318</f>
        <v>331.48</v>
      </c>
    </row>
    <row r="322" spans="1:8" ht="15">
      <c r="A322" s="1"/>
      <c r="B322" s="1"/>
      <c r="C322" s="1"/>
      <c r="D322" s="1"/>
      <c r="E322" s="1"/>
      <c r="F322" s="1"/>
      <c r="G322" s="1"/>
      <c r="H322" s="1"/>
    </row>
    <row r="323" ht="18.75" thickBot="1">
      <c r="A323" s="9" t="s">
        <v>22</v>
      </c>
    </row>
    <row r="324" spans="1:8" ht="15">
      <c r="A324" s="47" t="s">
        <v>36</v>
      </c>
      <c r="B324" s="48" t="s">
        <v>37</v>
      </c>
      <c r="C324" s="49" t="s">
        <v>38</v>
      </c>
      <c r="D324" s="48" t="s">
        <v>9</v>
      </c>
      <c r="E324" s="50" t="s">
        <v>39</v>
      </c>
      <c r="F324" s="50" t="s">
        <v>40</v>
      </c>
      <c r="G324" s="50" t="s">
        <v>41</v>
      </c>
      <c r="H324" s="51" t="s">
        <v>42</v>
      </c>
    </row>
    <row r="325" spans="1:8" ht="15">
      <c r="A325" s="52" t="s">
        <v>69</v>
      </c>
      <c r="B325" s="53">
        <v>2</v>
      </c>
      <c r="C325" s="54">
        <v>32.61</v>
      </c>
      <c r="D325" s="55"/>
      <c r="E325" s="56"/>
      <c r="F325" s="56"/>
      <c r="G325" s="56">
        <v>1</v>
      </c>
      <c r="H325" s="57">
        <f aca="true" t="shared" si="31" ref="H325:H330">C325+D325*5+E325*10+-F325*10-G325*5</f>
        <v>27.61</v>
      </c>
    </row>
    <row r="326" spans="1:8" ht="15">
      <c r="A326" s="52"/>
      <c r="B326" s="53">
        <v>4</v>
      </c>
      <c r="C326" s="54">
        <v>34.9</v>
      </c>
      <c r="D326" s="55"/>
      <c r="E326" s="56"/>
      <c r="F326" s="56"/>
      <c r="G326" s="56"/>
      <c r="H326" s="57">
        <f t="shared" si="31"/>
        <v>34.9</v>
      </c>
    </row>
    <row r="327" spans="1:8" ht="15">
      <c r="A327" s="52"/>
      <c r="B327" s="53">
        <v>6</v>
      </c>
      <c r="C327" s="54">
        <v>31.51</v>
      </c>
      <c r="D327" s="55"/>
      <c r="E327" s="56"/>
      <c r="F327" s="56"/>
      <c r="G327" s="56"/>
      <c r="H327" s="57">
        <f t="shared" si="31"/>
        <v>31.51</v>
      </c>
    </row>
    <row r="328" spans="1:8" ht="15">
      <c r="A328" s="52"/>
      <c r="B328" s="53">
        <v>8</v>
      </c>
      <c r="C328" s="54">
        <v>34.28</v>
      </c>
      <c r="D328" s="55">
        <v>1</v>
      </c>
      <c r="E328" s="56"/>
      <c r="F328" s="56"/>
      <c r="G328" s="56"/>
      <c r="H328" s="57">
        <f t="shared" si="31"/>
        <v>39.28</v>
      </c>
    </row>
    <row r="329" spans="1:8" ht="15">
      <c r="A329" s="52"/>
      <c r="B329" s="53">
        <v>10</v>
      </c>
      <c r="C329" s="54">
        <v>32.75</v>
      </c>
      <c r="D329" s="55">
        <v>1</v>
      </c>
      <c r="E329" s="56"/>
      <c r="F329" s="56"/>
      <c r="G329" s="56"/>
      <c r="H329" s="57">
        <f t="shared" si="31"/>
        <v>37.75</v>
      </c>
    </row>
    <row r="330" spans="1:8" ht="15">
      <c r="A330" s="52"/>
      <c r="B330" s="53"/>
      <c r="C330" s="54"/>
      <c r="D330" s="55"/>
      <c r="E330" s="56"/>
      <c r="F330" s="56"/>
      <c r="G330" s="56"/>
      <c r="H330" s="57">
        <f t="shared" si="31"/>
        <v>0</v>
      </c>
    </row>
    <row r="331" spans="1:8" ht="15.75" thickBot="1">
      <c r="A331" s="58" t="s">
        <v>44</v>
      </c>
      <c r="B331" s="59"/>
      <c r="C331" s="60">
        <f>C325+C326+C327+C328+C329+C330</f>
        <v>166.05</v>
      </c>
      <c r="D331" s="61">
        <f>(D325+D326+D327+D328+D329+D330)*5</f>
        <v>10</v>
      </c>
      <c r="E331" s="62">
        <f>(E325+E326+E327+E328+E329+E330)*10</f>
        <v>0</v>
      </c>
      <c r="F331" s="62">
        <f>(F325+F326+F327+F328+F329+F330)*10</f>
        <v>0</v>
      </c>
      <c r="G331" s="62">
        <f>(G325+G326+G327+G328+G329+G330)*5</f>
        <v>5</v>
      </c>
      <c r="H331" s="63">
        <f>C331+D331+E331+-F331-G331</f>
        <v>171.05</v>
      </c>
    </row>
    <row r="332" spans="1:8" ht="15.75" thickBot="1">
      <c r="A332" s="64"/>
      <c r="B332" s="65"/>
      <c r="C332" s="66"/>
      <c r="D332" s="67">
        <f>D331/5</f>
        <v>2</v>
      </c>
      <c r="E332" s="68"/>
      <c r="F332" s="68"/>
      <c r="G332" s="68"/>
      <c r="H332" s="69">
        <f>H325+H326+H327+H328+H329+H330</f>
        <v>171.05</v>
      </c>
    </row>
    <row r="333" spans="1:8" ht="15.75" thickBot="1">
      <c r="A333" s="70"/>
      <c r="B333" s="5"/>
      <c r="C333" s="4"/>
      <c r="D333" s="5"/>
      <c r="E333" s="3"/>
      <c r="F333" s="3"/>
      <c r="G333" s="3"/>
      <c r="H333" s="4"/>
    </row>
    <row r="334" spans="1:8" ht="15">
      <c r="A334" s="47" t="s">
        <v>36</v>
      </c>
      <c r="B334" s="48" t="s">
        <v>37</v>
      </c>
      <c r="C334" s="49" t="s">
        <v>38</v>
      </c>
      <c r="D334" s="48" t="s">
        <v>9</v>
      </c>
      <c r="E334" s="50" t="s">
        <v>39</v>
      </c>
      <c r="F334" s="50" t="s">
        <v>40</v>
      </c>
      <c r="G334" s="50" t="s">
        <v>41</v>
      </c>
      <c r="H334" s="51" t="s">
        <v>42</v>
      </c>
    </row>
    <row r="335" spans="1:8" ht="15">
      <c r="A335" s="52" t="s">
        <v>67</v>
      </c>
      <c r="B335" s="53">
        <v>2</v>
      </c>
      <c r="C335" s="54">
        <v>39.69</v>
      </c>
      <c r="D335" s="55"/>
      <c r="E335" s="56"/>
      <c r="F335" s="56"/>
      <c r="G335" s="56">
        <v>1</v>
      </c>
      <c r="H335" s="57">
        <f aca="true" t="shared" si="32" ref="H335:H340">C335+D335*5+E335*10+-F335*10-G335*5</f>
        <v>34.69</v>
      </c>
    </row>
    <row r="336" spans="1:8" ht="15">
      <c r="A336" s="52"/>
      <c r="B336" s="53">
        <v>4</v>
      </c>
      <c r="C336" s="54">
        <v>32.12</v>
      </c>
      <c r="D336" s="55"/>
      <c r="E336" s="56"/>
      <c r="F336" s="56"/>
      <c r="G336" s="56"/>
      <c r="H336" s="57">
        <f t="shared" si="32"/>
        <v>32.12</v>
      </c>
    </row>
    <row r="337" spans="1:8" ht="15">
      <c r="A337" s="52"/>
      <c r="B337" s="53">
        <v>6</v>
      </c>
      <c r="C337" s="54">
        <v>37.25</v>
      </c>
      <c r="D337" s="55"/>
      <c r="E337" s="56"/>
      <c r="F337" s="56"/>
      <c r="G337" s="56"/>
      <c r="H337" s="57">
        <f t="shared" si="32"/>
        <v>37.25</v>
      </c>
    </row>
    <row r="338" spans="1:8" ht="15">
      <c r="A338" s="52"/>
      <c r="B338" s="53">
        <v>8</v>
      </c>
      <c r="C338" s="54">
        <v>38.25</v>
      </c>
      <c r="D338" s="55"/>
      <c r="E338" s="56"/>
      <c r="F338" s="56"/>
      <c r="G338" s="56"/>
      <c r="H338" s="57">
        <f t="shared" si="32"/>
        <v>38.25</v>
      </c>
    </row>
    <row r="339" spans="1:8" ht="15">
      <c r="A339" s="52"/>
      <c r="B339" s="53">
        <v>10</v>
      </c>
      <c r="C339" s="54">
        <v>32.01</v>
      </c>
      <c r="D339" s="55"/>
      <c r="E339" s="56"/>
      <c r="F339" s="56"/>
      <c r="G339" s="56"/>
      <c r="H339" s="57">
        <f t="shared" si="32"/>
        <v>32.01</v>
      </c>
    </row>
    <row r="340" spans="1:8" ht="15">
      <c r="A340" s="52"/>
      <c r="B340" s="53"/>
      <c r="C340" s="54"/>
      <c r="D340" s="55"/>
      <c r="E340" s="56"/>
      <c r="F340" s="56"/>
      <c r="G340" s="56"/>
      <c r="H340" s="57">
        <f t="shared" si="32"/>
        <v>0</v>
      </c>
    </row>
    <row r="341" spans="1:8" ht="15.75" thickBot="1">
      <c r="A341" s="58" t="s">
        <v>44</v>
      </c>
      <c r="B341" s="59"/>
      <c r="C341" s="60">
        <f>C335+C336+C337+C338+C339+C340</f>
        <v>179.32</v>
      </c>
      <c r="D341" s="61">
        <f>(D335+D336+D337+D338+D339+D340)*5</f>
        <v>0</v>
      </c>
      <c r="E341" s="62">
        <f>(E335+E336+E337+E338+E339+E340)*10</f>
        <v>0</v>
      </c>
      <c r="F341" s="62">
        <f>(F335+F336+F337+F338+F339+F340)*10</f>
        <v>0</v>
      </c>
      <c r="G341" s="62">
        <f>(G335+G336+G337+G338+G339+G340)*5</f>
        <v>5</v>
      </c>
      <c r="H341" s="63">
        <f>C341+D341+E341+-F341-G341</f>
        <v>174.32</v>
      </c>
    </row>
    <row r="342" spans="1:8" ht="15.75" thickBot="1">
      <c r="A342" s="64"/>
      <c r="B342" s="65"/>
      <c r="C342" s="66"/>
      <c r="D342" s="67">
        <f>D341/5</f>
        <v>0</v>
      </c>
      <c r="E342" s="68"/>
      <c r="F342" s="68"/>
      <c r="G342" s="68"/>
      <c r="H342" s="69">
        <f>H335+H336+H337+H338+H339+H340</f>
        <v>174.32</v>
      </c>
    </row>
    <row r="343" spans="1:8" ht="15.75" thickBot="1">
      <c r="A343" s="70"/>
      <c r="B343" s="5"/>
      <c r="C343" s="4"/>
      <c r="D343" s="5"/>
      <c r="E343" s="3"/>
      <c r="F343" s="3"/>
      <c r="G343" s="3"/>
      <c r="H343" s="4"/>
    </row>
    <row r="344" spans="1:8" ht="15">
      <c r="A344" s="47" t="s">
        <v>36</v>
      </c>
      <c r="B344" s="48" t="s">
        <v>37</v>
      </c>
      <c r="C344" s="49" t="s">
        <v>38</v>
      </c>
      <c r="D344" s="48" t="s">
        <v>9</v>
      </c>
      <c r="E344" s="50" t="s">
        <v>39</v>
      </c>
      <c r="F344" s="50" t="s">
        <v>40</v>
      </c>
      <c r="G344" s="50" t="s">
        <v>41</v>
      </c>
      <c r="H344" s="51" t="s">
        <v>42</v>
      </c>
    </row>
    <row r="345" spans="1:8" ht="15">
      <c r="A345" s="52" t="s">
        <v>112</v>
      </c>
      <c r="B345" s="53">
        <v>2</v>
      </c>
      <c r="C345" s="54">
        <v>33.01</v>
      </c>
      <c r="D345" s="55"/>
      <c r="E345" s="56"/>
      <c r="F345" s="56"/>
      <c r="G345" s="56">
        <v>1</v>
      </c>
      <c r="H345" s="57">
        <f aca="true" t="shared" si="33" ref="H345:H350">C345+D345*5+E345*10+-F345*10-G345*5</f>
        <v>28.009999999999998</v>
      </c>
    </row>
    <row r="346" spans="1:8" ht="15">
      <c r="A346" s="52"/>
      <c r="B346" s="53">
        <v>4</v>
      </c>
      <c r="C346" s="54">
        <v>34.45</v>
      </c>
      <c r="D346" s="55"/>
      <c r="E346" s="56"/>
      <c r="F346" s="56"/>
      <c r="G346" s="56"/>
      <c r="H346" s="57">
        <f t="shared" si="33"/>
        <v>34.45</v>
      </c>
    </row>
    <row r="347" spans="1:8" ht="15">
      <c r="A347" s="52"/>
      <c r="B347" s="53">
        <v>6</v>
      </c>
      <c r="C347" s="54">
        <v>32.98</v>
      </c>
      <c r="D347" s="55">
        <v>1</v>
      </c>
      <c r="E347" s="56"/>
      <c r="F347" s="56"/>
      <c r="G347" s="56"/>
      <c r="H347" s="57">
        <f t="shared" si="33"/>
        <v>37.98</v>
      </c>
    </row>
    <row r="348" spans="1:8" ht="15">
      <c r="A348" s="52"/>
      <c r="B348" s="53">
        <v>8</v>
      </c>
      <c r="C348" s="54">
        <v>38.94</v>
      </c>
      <c r="D348" s="55">
        <v>2</v>
      </c>
      <c r="E348" s="56"/>
      <c r="F348" s="56"/>
      <c r="G348" s="56"/>
      <c r="H348" s="57">
        <f t="shared" si="33"/>
        <v>48.94</v>
      </c>
    </row>
    <row r="349" spans="1:8" ht="15">
      <c r="A349" s="52"/>
      <c r="B349" s="53">
        <v>10</v>
      </c>
      <c r="C349" s="54">
        <v>31.94</v>
      </c>
      <c r="D349" s="55"/>
      <c r="E349" s="56"/>
      <c r="F349" s="56"/>
      <c r="G349" s="56"/>
      <c r="H349" s="57">
        <f t="shared" si="33"/>
        <v>31.94</v>
      </c>
    </row>
    <row r="350" spans="1:8" ht="15">
      <c r="A350" s="52"/>
      <c r="B350" s="53"/>
      <c r="C350" s="54"/>
      <c r="D350" s="55"/>
      <c r="E350" s="56"/>
      <c r="F350" s="56"/>
      <c r="G350" s="56"/>
      <c r="H350" s="57">
        <f t="shared" si="33"/>
        <v>0</v>
      </c>
    </row>
    <row r="351" spans="1:8" ht="15.75" thickBot="1">
      <c r="A351" s="58" t="s">
        <v>44</v>
      </c>
      <c r="B351" s="59"/>
      <c r="C351" s="60">
        <f>C345+C346+C347+C348+C349+C350</f>
        <v>171.32</v>
      </c>
      <c r="D351" s="61">
        <f>(D345+D346+D347+D348+D349+D350)*5</f>
        <v>15</v>
      </c>
      <c r="E351" s="62">
        <f>(E345+E346+E347+E348+E349+E350)*10</f>
        <v>0</v>
      </c>
      <c r="F351" s="62">
        <f>(F345+F346+F347+F348+F349+F350)*10</f>
        <v>0</v>
      </c>
      <c r="G351" s="62">
        <f>(G345+G346+G347+G348+G349+G350)*5</f>
        <v>5</v>
      </c>
      <c r="H351" s="63">
        <f>C351+D351+E351+-F351-G351</f>
        <v>181.32</v>
      </c>
    </row>
    <row r="352" spans="1:8" ht="15.75" thickBot="1">
      <c r="A352" s="64"/>
      <c r="B352" s="65"/>
      <c r="C352" s="66"/>
      <c r="D352" s="67">
        <f>D351/5</f>
        <v>3</v>
      </c>
      <c r="E352" s="68"/>
      <c r="F352" s="68"/>
      <c r="G352" s="68"/>
      <c r="H352" s="69">
        <f>H345+H346+H347+H348+H349+H350</f>
        <v>181.32</v>
      </c>
    </row>
    <row r="353" spans="1:8" ht="15.75" thickBot="1">
      <c r="A353" s="70"/>
      <c r="B353" s="5"/>
      <c r="C353" s="4"/>
      <c r="D353" s="5"/>
      <c r="E353" s="3"/>
      <c r="F353" s="3"/>
      <c r="G353" s="3"/>
      <c r="H353" s="4"/>
    </row>
    <row r="354" spans="1:8" ht="15">
      <c r="A354" s="47" t="s">
        <v>36</v>
      </c>
      <c r="B354" s="48" t="s">
        <v>37</v>
      </c>
      <c r="C354" s="49" t="s">
        <v>38</v>
      </c>
      <c r="D354" s="48" t="s">
        <v>9</v>
      </c>
      <c r="E354" s="50" t="s">
        <v>39</v>
      </c>
      <c r="F354" s="50" t="s">
        <v>40</v>
      </c>
      <c r="G354" s="50" t="s">
        <v>41</v>
      </c>
      <c r="H354" s="51" t="s">
        <v>42</v>
      </c>
    </row>
    <row r="355" spans="1:8" ht="15">
      <c r="A355" s="52" t="s">
        <v>113</v>
      </c>
      <c r="B355" s="53">
        <v>2</v>
      </c>
      <c r="C355" s="54">
        <v>109.97</v>
      </c>
      <c r="D355" s="55"/>
      <c r="E355" s="56">
        <v>1</v>
      </c>
      <c r="F355" s="56"/>
      <c r="G355" s="56"/>
      <c r="H355" s="57">
        <f aca="true" t="shared" si="34" ref="H355:H360">C355+D355*5+E355*10+-F355*10-G355*5</f>
        <v>119.97</v>
      </c>
    </row>
    <row r="356" spans="1:8" ht="15">
      <c r="A356" s="52"/>
      <c r="B356" s="53">
        <v>4</v>
      </c>
      <c r="C356" s="54">
        <v>119.33</v>
      </c>
      <c r="D356" s="55"/>
      <c r="E356" s="56">
        <v>1</v>
      </c>
      <c r="F356" s="56"/>
      <c r="G356" s="56"/>
      <c r="H356" s="57">
        <f t="shared" si="34"/>
        <v>129.32999999999998</v>
      </c>
    </row>
    <row r="357" spans="1:8" ht="15">
      <c r="A357" s="52"/>
      <c r="B357" s="53">
        <v>6</v>
      </c>
      <c r="C357" s="54">
        <v>132.42</v>
      </c>
      <c r="D357" s="55"/>
      <c r="E357" s="56"/>
      <c r="F357" s="56"/>
      <c r="G357" s="56"/>
      <c r="H357" s="57">
        <f t="shared" si="34"/>
        <v>132.42</v>
      </c>
    </row>
    <row r="358" spans="1:8" ht="15">
      <c r="A358" s="52"/>
      <c r="B358" s="53">
        <v>8</v>
      </c>
      <c r="C358" s="54">
        <v>115.28</v>
      </c>
      <c r="D358" s="55">
        <v>2</v>
      </c>
      <c r="E358" s="56"/>
      <c r="F358" s="56"/>
      <c r="G358" s="56"/>
      <c r="H358" s="57">
        <f t="shared" si="34"/>
        <v>125.28</v>
      </c>
    </row>
    <row r="359" spans="1:8" ht="15">
      <c r="A359" s="52"/>
      <c r="B359" s="53">
        <v>10</v>
      </c>
      <c r="C359" s="54">
        <v>96.14</v>
      </c>
      <c r="D359" s="55"/>
      <c r="E359" s="56">
        <v>1</v>
      </c>
      <c r="F359" s="56"/>
      <c r="G359" s="56"/>
      <c r="H359" s="57">
        <f t="shared" si="34"/>
        <v>106.14</v>
      </c>
    </row>
    <row r="360" spans="1:8" ht="15">
      <c r="A360" s="52"/>
      <c r="B360" s="53"/>
      <c r="C360" s="54"/>
      <c r="D360" s="55"/>
      <c r="E360" s="56"/>
      <c r="F360" s="56"/>
      <c r="G360" s="56"/>
      <c r="H360" s="57">
        <f t="shared" si="34"/>
        <v>0</v>
      </c>
    </row>
    <row r="361" spans="1:8" ht="15.75" thickBot="1">
      <c r="A361" s="58" t="s">
        <v>44</v>
      </c>
      <c r="B361" s="59"/>
      <c r="C361" s="60">
        <f>C355+C356+C357+C358+C359+C360</f>
        <v>573.14</v>
      </c>
      <c r="D361" s="61">
        <f>(D355+D356+D357+D358+D359+D360)*5</f>
        <v>10</v>
      </c>
      <c r="E361" s="62">
        <f>(E355+E356+E357+E358+E359+E360)*10</f>
        <v>30</v>
      </c>
      <c r="F361" s="62">
        <f>(F355+F356+F357+F358+F359+F360)*10</f>
        <v>0</v>
      </c>
      <c r="G361" s="62">
        <f>(G355+G356+G357+G358+G359+G360)*5</f>
        <v>0</v>
      </c>
      <c r="H361" s="63">
        <f>C361+D361+E361+-F361-G361</f>
        <v>613.14</v>
      </c>
    </row>
    <row r="362" spans="1:8" ht="15.75" thickBot="1">
      <c r="A362" s="64"/>
      <c r="B362" s="65"/>
      <c r="C362" s="66"/>
      <c r="D362" s="67">
        <f>D361/5</f>
        <v>2</v>
      </c>
      <c r="E362" s="68"/>
      <c r="F362" s="68"/>
      <c r="G362" s="68"/>
      <c r="H362" s="69">
        <f>H355+H356+H357+H358+H359+H360</f>
        <v>613.14</v>
      </c>
    </row>
    <row r="363" ht="18">
      <c r="A363" s="9"/>
    </row>
    <row r="364" spans="1:8" ht="18">
      <c r="A364" s="32"/>
      <c r="B364" s="1"/>
      <c r="C364" s="1"/>
      <c r="D364" s="1"/>
      <c r="E364" s="1"/>
      <c r="F364" s="1"/>
      <c r="G364" s="1"/>
      <c r="H364" s="1"/>
    </row>
    <row r="365" ht="18.75" thickBot="1">
      <c r="A365" s="9" t="s">
        <v>30</v>
      </c>
    </row>
    <row r="366" spans="1:8" ht="15">
      <c r="A366" s="47" t="s">
        <v>36</v>
      </c>
      <c r="B366" s="48" t="s">
        <v>37</v>
      </c>
      <c r="C366" s="49" t="s">
        <v>38</v>
      </c>
      <c r="D366" s="48" t="s">
        <v>9</v>
      </c>
      <c r="E366" s="50" t="s">
        <v>39</v>
      </c>
      <c r="F366" s="50" t="s">
        <v>40</v>
      </c>
      <c r="G366" s="50" t="s">
        <v>41</v>
      </c>
      <c r="H366" s="51" t="s">
        <v>42</v>
      </c>
    </row>
    <row r="367" spans="1:8" ht="15">
      <c r="A367" s="52" t="s">
        <v>68</v>
      </c>
      <c r="B367" s="53">
        <v>2</v>
      </c>
      <c r="C367" s="54">
        <v>38.18</v>
      </c>
      <c r="D367" s="55"/>
      <c r="E367" s="56"/>
      <c r="F367" s="56"/>
      <c r="G367" s="56">
        <v>1</v>
      </c>
      <c r="H367" s="57">
        <f aca="true" t="shared" si="35" ref="H367:H372">C367+D367*5+E367*10+-F367*10-G367*5</f>
        <v>33.18</v>
      </c>
    </row>
    <row r="368" spans="1:8" ht="15">
      <c r="A368" s="52"/>
      <c r="B368" s="53">
        <v>4</v>
      </c>
      <c r="C368" s="54">
        <v>45.08</v>
      </c>
      <c r="D368" s="55">
        <v>1</v>
      </c>
      <c r="E368" s="56"/>
      <c r="F368" s="56"/>
      <c r="G368" s="56"/>
      <c r="H368" s="57">
        <f t="shared" si="35"/>
        <v>50.08</v>
      </c>
    </row>
    <row r="369" spans="1:8" ht="15">
      <c r="A369" s="52"/>
      <c r="B369" s="53">
        <v>6</v>
      </c>
      <c r="C369" s="54">
        <v>42.04</v>
      </c>
      <c r="D369" s="55">
        <v>1</v>
      </c>
      <c r="E369" s="56"/>
      <c r="F369" s="56"/>
      <c r="G369" s="56"/>
      <c r="H369" s="57">
        <f t="shared" si="35"/>
        <v>47.04</v>
      </c>
    </row>
    <row r="370" spans="1:8" ht="15">
      <c r="A370" s="52"/>
      <c r="B370" s="53">
        <v>8</v>
      </c>
      <c r="C370" s="54">
        <v>38.58</v>
      </c>
      <c r="D370" s="55">
        <v>1</v>
      </c>
      <c r="E370" s="56"/>
      <c r="F370" s="56"/>
      <c r="G370" s="56"/>
      <c r="H370" s="57">
        <f t="shared" si="35"/>
        <v>43.58</v>
      </c>
    </row>
    <row r="371" spans="1:8" ht="15">
      <c r="A371" s="52"/>
      <c r="B371" s="53">
        <v>10</v>
      </c>
      <c r="C371" s="54">
        <v>40.94</v>
      </c>
      <c r="D371" s="55">
        <v>2</v>
      </c>
      <c r="E371" s="56"/>
      <c r="F371" s="56"/>
      <c r="G371" s="56"/>
      <c r="H371" s="57">
        <f t="shared" si="35"/>
        <v>50.94</v>
      </c>
    </row>
    <row r="372" spans="1:8" ht="15">
      <c r="A372" s="52"/>
      <c r="B372" s="53"/>
      <c r="C372" s="54"/>
      <c r="D372" s="55"/>
      <c r="E372" s="56"/>
      <c r="F372" s="56"/>
      <c r="G372" s="56"/>
      <c r="H372" s="57">
        <f t="shared" si="35"/>
        <v>0</v>
      </c>
    </row>
    <row r="373" spans="1:8" ht="15.75" thickBot="1">
      <c r="A373" s="58" t="s">
        <v>44</v>
      </c>
      <c r="B373" s="59"/>
      <c r="C373" s="60">
        <f>C367+C368+C369+C370+C371+C372</f>
        <v>204.82</v>
      </c>
      <c r="D373" s="61">
        <f>(D367+D368+D369+D370+D371+D372)*5</f>
        <v>25</v>
      </c>
      <c r="E373" s="62">
        <f>(E367+E368+E369+E370+E371+E372)*10</f>
        <v>0</v>
      </c>
      <c r="F373" s="62">
        <f>(F367+F368+F369+F370+F371+F372)*10</f>
        <v>0</v>
      </c>
      <c r="G373" s="62">
        <f>(G367+G368+G369+G370+G371+G372)*5</f>
        <v>5</v>
      </c>
      <c r="H373" s="63">
        <f>C373+D373+E373+-F373-G373</f>
        <v>224.82</v>
      </c>
    </row>
    <row r="374" spans="1:8" ht="15.75" thickBot="1">
      <c r="A374" s="64"/>
      <c r="B374" s="65"/>
      <c r="C374" s="66"/>
      <c r="D374" s="67">
        <f>D373/5</f>
        <v>5</v>
      </c>
      <c r="E374" s="68"/>
      <c r="F374" s="68"/>
      <c r="G374" s="68"/>
      <c r="H374" s="69">
        <f>H367+H368+H369+H370+H371+H372</f>
        <v>224.82</v>
      </c>
    </row>
    <row r="375" ht="15.75" thickBot="1"/>
    <row r="376" spans="1:8" ht="15">
      <c r="A376" s="47" t="s">
        <v>36</v>
      </c>
      <c r="B376" s="48" t="s">
        <v>37</v>
      </c>
      <c r="C376" s="49" t="s">
        <v>38</v>
      </c>
      <c r="D376" s="48" t="s">
        <v>9</v>
      </c>
      <c r="E376" s="50" t="s">
        <v>39</v>
      </c>
      <c r="F376" s="50" t="s">
        <v>40</v>
      </c>
      <c r="G376" s="50" t="s">
        <v>41</v>
      </c>
      <c r="H376" s="51" t="s">
        <v>42</v>
      </c>
    </row>
    <row r="377" spans="1:8" ht="15">
      <c r="A377" s="52" t="s">
        <v>114</v>
      </c>
      <c r="B377" s="53">
        <v>2</v>
      </c>
      <c r="C377" s="54">
        <v>49.86</v>
      </c>
      <c r="D377" s="55"/>
      <c r="E377" s="56"/>
      <c r="F377" s="56"/>
      <c r="G377" s="56"/>
      <c r="H377" s="57">
        <f aca="true" t="shared" si="36" ref="H377:H382">C377+D377*5+E377*10+-F377*10-G377*5</f>
        <v>49.86</v>
      </c>
    </row>
    <row r="378" spans="1:8" ht="15">
      <c r="A378" s="52"/>
      <c r="B378" s="53">
        <v>4</v>
      </c>
      <c r="C378" s="54">
        <v>46.79</v>
      </c>
      <c r="D378" s="55"/>
      <c r="E378" s="56"/>
      <c r="F378" s="56"/>
      <c r="G378" s="56"/>
      <c r="H378" s="57">
        <f t="shared" si="36"/>
        <v>46.79</v>
      </c>
    </row>
    <row r="379" spans="1:8" ht="15">
      <c r="A379" s="52"/>
      <c r="B379" s="53">
        <v>6</v>
      </c>
      <c r="C379" s="54">
        <v>42.01</v>
      </c>
      <c r="D379" s="55"/>
      <c r="E379" s="56"/>
      <c r="F379" s="56"/>
      <c r="G379" s="56"/>
      <c r="H379" s="57">
        <f t="shared" si="36"/>
        <v>42.01</v>
      </c>
    </row>
    <row r="380" spans="1:8" ht="15">
      <c r="A380" s="52"/>
      <c r="B380" s="53">
        <v>8</v>
      </c>
      <c r="C380" s="54">
        <v>50.39</v>
      </c>
      <c r="D380" s="55"/>
      <c r="E380" s="56"/>
      <c r="F380" s="56"/>
      <c r="G380" s="56"/>
      <c r="H380" s="57">
        <f t="shared" si="36"/>
        <v>50.39</v>
      </c>
    </row>
    <row r="381" spans="1:8" ht="15">
      <c r="A381" s="52"/>
      <c r="B381" s="53">
        <v>10</v>
      </c>
      <c r="C381" s="54">
        <v>48.36</v>
      </c>
      <c r="D381" s="55">
        <v>1</v>
      </c>
      <c r="E381" s="56"/>
      <c r="F381" s="56"/>
      <c r="G381" s="56"/>
      <c r="H381" s="57">
        <f t="shared" si="36"/>
        <v>53.36</v>
      </c>
    </row>
    <row r="382" spans="1:8" ht="15">
      <c r="A382" s="52"/>
      <c r="B382" s="53"/>
      <c r="C382" s="54"/>
      <c r="D382" s="55"/>
      <c r="E382" s="56"/>
      <c r="F382" s="56"/>
      <c r="G382" s="56"/>
      <c r="H382" s="57">
        <f t="shared" si="36"/>
        <v>0</v>
      </c>
    </row>
    <row r="383" spans="1:8" ht="15.75" thickBot="1">
      <c r="A383" s="58" t="s">
        <v>44</v>
      </c>
      <c r="B383" s="59"/>
      <c r="C383" s="60">
        <f>C377+C378+C379+C380+C381+C382</f>
        <v>237.41000000000003</v>
      </c>
      <c r="D383" s="61">
        <f>(D377+D378+D379+D380+D381+D382)*5</f>
        <v>5</v>
      </c>
      <c r="E383" s="62">
        <f>(E377+E378+E379+E380+E381+E382)*10</f>
        <v>0</v>
      </c>
      <c r="F383" s="62">
        <f>(F377+F378+F379+F380+F381+F382)*10</f>
        <v>0</v>
      </c>
      <c r="G383" s="62">
        <f>(G377+G378+G379+G380+G381+G382)*5</f>
        <v>0</v>
      </c>
      <c r="H383" s="63">
        <f>C383+D383+E383+-F383-G383</f>
        <v>242.41000000000003</v>
      </c>
    </row>
    <row r="384" spans="1:8" ht="15.75" thickBot="1">
      <c r="A384" s="64"/>
      <c r="B384" s="65"/>
      <c r="C384" s="66"/>
      <c r="D384" s="67">
        <f>D383/5</f>
        <v>1</v>
      </c>
      <c r="E384" s="68"/>
      <c r="F384" s="68"/>
      <c r="G384" s="68"/>
      <c r="H384" s="69">
        <f>H377+H378+H379+H380+H381+H382</f>
        <v>242.41000000000003</v>
      </c>
    </row>
    <row r="385" ht="15.75" thickBot="1"/>
    <row r="386" spans="1:8" ht="15">
      <c r="A386" s="47" t="s">
        <v>36</v>
      </c>
      <c r="B386" s="48" t="s">
        <v>37</v>
      </c>
      <c r="C386" s="49" t="s">
        <v>38</v>
      </c>
      <c r="D386" s="48" t="s">
        <v>9</v>
      </c>
      <c r="E386" s="50" t="s">
        <v>39</v>
      </c>
      <c r="F386" s="50" t="s">
        <v>40</v>
      </c>
      <c r="G386" s="50" t="s">
        <v>41</v>
      </c>
      <c r="H386" s="51" t="s">
        <v>42</v>
      </c>
    </row>
    <row r="387" spans="1:8" ht="15">
      <c r="A387" s="52" t="s">
        <v>115</v>
      </c>
      <c r="B387" s="53">
        <v>2</v>
      </c>
      <c r="C387" s="54">
        <v>48.13</v>
      </c>
      <c r="D387" s="55"/>
      <c r="E387" s="56"/>
      <c r="F387" s="56"/>
      <c r="G387" s="56">
        <v>1</v>
      </c>
      <c r="H387" s="57">
        <f aca="true" t="shared" si="37" ref="H387:H392">C387+D387*5+E387*10+-F387*10-G387*5</f>
        <v>43.13</v>
      </c>
    </row>
    <row r="388" spans="1:8" ht="15">
      <c r="A388" s="52"/>
      <c r="B388" s="53">
        <v>4</v>
      </c>
      <c r="C388" s="54">
        <v>64.62</v>
      </c>
      <c r="D388" s="55"/>
      <c r="E388" s="56"/>
      <c r="F388" s="56"/>
      <c r="G388" s="56"/>
      <c r="H388" s="57">
        <f t="shared" si="37"/>
        <v>64.62</v>
      </c>
    </row>
    <row r="389" spans="1:8" ht="15">
      <c r="A389" s="52"/>
      <c r="B389" s="53">
        <v>6</v>
      </c>
      <c r="C389" s="54">
        <v>44.89</v>
      </c>
      <c r="D389" s="55">
        <v>1</v>
      </c>
      <c r="E389" s="56"/>
      <c r="F389" s="56"/>
      <c r="G389" s="56"/>
      <c r="H389" s="57">
        <f t="shared" si="37"/>
        <v>49.89</v>
      </c>
    </row>
    <row r="390" spans="1:8" ht="15">
      <c r="A390" s="52"/>
      <c r="B390" s="53">
        <v>8</v>
      </c>
      <c r="C390" s="54">
        <v>45.96</v>
      </c>
      <c r="D390" s="55"/>
      <c r="E390" s="56"/>
      <c r="F390" s="56"/>
      <c r="G390" s="56"/>
      <c r="H390" s="57">
        <f t="shared" si="37"/>
        <v>45.96</v>
      </c>
    </row>
    <row r="391" spans="1:8" ht="15">
      <c r="A391" s="52"/>
      <c r="B391" s="53">
        <v>10</v>
      </c>
      <c r="C391" s="54">
        <v>50.1</v>
      </c>
      <c r="D391" s="55">
        <v>4</v>
      </c>
      <c r="E391" s="56"/>
      <c r="F391" s="56"/>
      <c r="G391" s="56"/>
      <c r="H391" s="57">
        <f t="shared" si="37"/>
        <v>70.1</v>
      </c>
    </row>
    <row r="392" spans="1:8" ht="15">
      <c r="A392" s="52"/>
      <c r="B392" s="53"/>
      <c r="C392" s="54"/>
      <c r="D392" s="55"/>
      <c r="E392" s="56"/>
      <c r="F392" s="56"/>
      <c r="G392" s="56"/>
      <c r="H392" s="57">
        <f t="shared" si="37"/>
        <v>0</v>
      </c>
    </row>
    <row r="393" spans="1:8" ht="15.75" thickBot="1">
      <c r="A393" s="58" t="s">
        <v>44</v>
      </c>
      <c r="B393" s="59"/>
      <c r="C393" s="60">
        <f>C387+C388+C389+C390+C391+C392</f>
        <v>253.7</v>
      </c>
      <c r="D393" s="61">
        <f>(D387+D388+D389+D390+D391+D392)*5</f>
        <v>25</v>
      </c>
      <c r="E393" s="62">
        <f>(E387+E388+E389+E390+E391+E392)*10</f>
        <v>0</v>
      </c>
      <c r="F393" s="62">
        <f>(F387+F388+F389+F390+F391+F392)*10</f>
        <v>0</v>
      </c>
      <c r="G393" s="62">
        <f>(G387+G388+G389+G390+G391+G392)*5</f>
        <v>5</v>
      </c>
      <c r="H393" s="63">
        <f>C393+D393+E393+-F393-G393</f>
        <v>273.7</v>
      </c>
    </row>
    <row r="394" spans="1:8" ht="15.75" thickBot="1">
      <c r="A394" s="64"/>
      <c r="B394" s="65"/>
      <c r="C394" s="66"/>
      <c r="D394" s="67">
        <f>D393/5</f>
        <v>5</v>
      </c>
      <c r="E394" s="68"/>
      <c r="F394" s="68"/>
      <c r="G394" s="68"/>
      <c r="H394" s="69">
        <f>H387+H388+H389+H390+H391+H392</f>
        <v>273.7</v>
      </c>
    </row>
    <row r="395" ht="15.75" thickBot="1"/>
    <row r="396" spans="1:8" ht="15">
      <c r="A396" s="47" t="s">
        <v>36</v>
      </c>
      <c r="B396" s="48" t="s">
        <v>37</v>
      </c>
      <c r="C396" s="49" t="s">
        <v>38</v>
      </c>
      <c r="D396" s="48" t="s">
        <v>9</v>
      </c>
      <c r="E396" s="50" t="s">
        <v>39</v>
      </c>
      <c r="F396" s="50" t="s">
        <v>40</v>
      </c>
      <c r="G396" s="50" t="s">
        <v>41</v>
      </c>
      <c r="H396" s="51" t="s">
        <v>42</v>
      </c>
    </row>
    <row r="397" spans="1:8" ht="15">
      <c r="A397" s="52" t="s">
        <v>0</v>
      </c>
      <c r="B397" s="53">
        <v>2</v>
      </c>
      <c r="C397" s="54">
        <v>97.61</v>
      </c>
      <c r="D397" s="55">
        <v>4</v>
      </c>
      <c r="E397" s="56"/>
      <c r="F397" s="56"/>
      <c r="G397" s="56">
        <v>1</v>
      </c>
      <c r="H397" s="57">
        <f aca="true" t="shared" si="38" ref="H397:H402">C397+D397*5+E397*10+-F397*10-G397*5</f>
        <v>112.61</v>
      </c>
    </row>
    <row r="398" spans="1:8" ht="15">
      <c r="A398" s="52"/>
      <c r="B398" s="53">
        <v>4</v>
      </c>
      <c r="C398" s="54">
        <v>99.94</v>
      </c>
      <c r="D398" s="55">
        <v>2</v>
      </c>
      <c r="E398" s="56"/>
      <c r="F398" s="56"/>
      <c r="G398" s="56"/>
      <c r="H398" s="57">
        <f t="shared" si="38"/>
        <v>109.94</v>
      </c>
    </row>
    <row r="399" spans="1:8" ht="15">
      <c r="A399" s="52"/>
      <c r="B399" s="53">
        <v>6</v>
      </c>
      <c r="C399" s="54">
        <v>89.67</v>
      </c>
      <c r="D399" s="55">
        <v>4</v>
      </c>
      <c r="E399" s="56"/>
      <c r="F399" s="56"/>
      <c r="G399" s="56"/>
      <c r="H399" s="57">
        <f t="shared" si="38"/>
        <v>109.67</v>
      </c>
    </row>
    <row r="400" spans="1:8" ht="15">
      <c r="A400" s="52"/>
      <c r="B400" s="53">
        <v>8</v>
      </c>
      <c r="C400" s="54">
        <v>95.78</v>
      </c>
      <c r="D400" s="55">
        <v>5</v>
      </c>
      <c r="E400" s="56"/>
      <c r="F400" s="56"/>
      <c r="G400" s="56"/>
      <c r="H400" s="57">
        <f t="shared" si="38"/>
        <v>120.78</v>
      </c>
    </row>
    <row r="401" spans="1:8" ht="15">
      <c r="A401" s="52"/>
      <c r="B401" s="53">
        <v>10</v>
      </c>
      <c r="C401" s="54">
        <v>96.76</v>
      </c>
      <c r="D401" s="55">
        <v>3</v>
      </c>
      <c r="E401" s="56"/>
      <c r="F401" s="56"/>
      <c r="G401" s="56"/>
      <c r="H401" s="57">
        <f t="shared" si="38"/>
        <v>111.76</v>
      </c>
    </row>
    <row r="402" spans="1:8" ht="15">
      <c r="A402" s="52"/>
      <c r="B402" s="53"/>
      <c r="C402" s="54"/>
      <c r="D402" s="55"/>
      <c r="E402" s="56"/>
      <c r="F402" s="56"/>
      <c r="G402" s="56"/>
      <c r="H402" s="57">
        <f t="shared" si="38"/>
        <v>0</v>
      </c>
    </row>
    <row r="403" spans="1:8" ht="15.75" thickBot="1">
      <c r="A403" s="58" t="s">
        <v>44</v>
      </c>
      <c r="B403" s="59"/>
      <c r="C403" s="60">
        <f>C397+C398+C399+C400+C401+C402</f>
        <v>479.76</v>
      </c>
      <c r="D403" s="61">
        <f>(D397+D398+D399+D400+D401+D402)*5</f>
        <v>90</v>
      </c>
      <c r="E403" s="62">
        <f>(E397+E398+E399+E400+E401+E402)*10</f>
        <v>0</v>
      </c>
      <c r="F403" s="62">
        <f>(F397+F398+F399+F400+F401+F402)*10</f>
        <v>0</v>
      </c>
      <c r="G403" s="62">
        <f>(G397+G398+G399+G400+G401+G402)*5</f>
        <v>5</v>
      </c>
      <c r="H403" s="63">
        <f>C403+D403+E403+-F403-G403</f>
        <v>564.76</v>
      </c>
    </row>
    <row r="404" spans="1:8" ht="15.75" thickBot="1">
      <c r="A404" s="64"/>
      <c r="B404" s="65"/>
      <c r="C404" s="66"/>
      <c r="D404" s="67">
        <f>D403/5</f>
        <v>18</v>
      </c>
      <c r="E404" s="68"/>
      <c r="F404" s="68"/>
      <c r="G404" s="68"/>
      <c r="H404" s="69">
        <f>H397+H398+H399+H400+H401+H402</f>
        <v>564.76</v>
      </c>
    </row>
    <row r="405" ht="18">
      <c r="A405" s="9"/>
    </row>
    <row r="406" spans="1:8" ht="15">
      <c r="A406" s="1"/>
      <c r="B406" s="1"/>
      <c r="C406" s="1"/>
      <c r="D406" s="1"/>
      <c r="E406" s="1"/>
      <c r="F406" s="1"/>
      <c r="G406" s="1"/>
      <c r="H406" s="1"/>
    </row>
    <row r="407" spans="1:8" ht="18.75" thickBot="1">
      <c r="A407" s="9" t="s">
        <v>15</v>
      </c>
      <c r="B407" s="9"/>
      <c r="C407" s="9"/>
      <c r="D407" s="9"/>
      <c r="E407" s="9"/>
      <c r="F407" s="9"/>
      <c r="G407" s="9"/>
      <c r="H407" s="9"/>
    </row>
    <row r="408" spans="1:8" ht="15">
      <c r="A408" s="47" t="s">
        <v>36</v>
      </c>
      <c r="B408" s="48" t="s">
        <v>37</v>
      </c>
      <c r="C408" s="49" t="s">
        <v>38</v>
      </c>
      <c r="D408" s="48" t="s">
        <v>9</v>
      </c>
      <c r="E408" s="50" t="s">
        <v>39</v>
      </c>
      <c r="F408" s="50" t="s">
        <v>40</v>
      </c>
      <c r="G408" s="50" t="s">
        <v>41</v>
      </c>
      <c r="H408" s="51" t="s">
        <v>42</v>
      </c>
    </row>
    <row r="409" spans="1:8" ht="15">
      <c r="A409" s="52" t="s">
        <v>71</v>
      </c>
      <c r="B409" s="53">
        <v>2</v>
      </c>
      <c r="C409" s="54">
        <v>53.81</v>
      </c>
      <c r="D409" s="55"/>
      <c r="E409" s="56"/>
      <c r="F409" s="56"/>
      <c r="G409" s="56">
        <v>1</v>
      </c>
      <c r="H409" s="57">
        <f aca="true" t="shared" si="39" ref="H409:H414">C409+D409*5+E409*10+-F409*10-G409*5</f>
        <v>48.81</v>
      </c>
    </row>
    <row r="410" spans="1:8" ht="15">
      <c r="A410" s="52"/>
      <c r="B410" s="53">
        <v>4</v>
      </c>
      <c r="C410" s="54">
        <v>71.07</v>
      </c>
      <c r="D410" s="55"/>
      <c r="E410" s="56"/>
      <c r="F410" s="56"/>
      <c r="G410" s="56"/>
      <c r="H410" s="57">
        <f t="shared" si="39"/>
        <v>71.07</v>
      </c>
    </row>
    <row r="411" spans="1:8" ht="15">
      <c r="A411" s="52"/>
      <c r="B411" s="53">
        <v>6</v>
      </c>
      <c r="C411" s="54">
        <v>57.07</v>
      </c>
      <c r="D411" s="55"/>
      <c r="E411" s="56"/>
      <c r="F411" s="56"/>
      <c r="G411" s="56"/>
      <c r="H411" s="57">
        <f t="shared" si="39"/>
        <v>57.07</v>
      </c>
    </row>
    <row r="412" spans="1:8" ht="15">
      <c r="A412" s="52"/>
      <c r="B412" s="53">
        <v>8</v>
      </c>
      <c r="C412" s="54">
        <v>54.41</v>
      </c>
      <c r="D412" s="55">
        <v>1</v>
      </c>
      <c r="E412" s="56"/>
      <c r="F412" s="56"/>
      <c r="G412" s="56"/>
      <c r="H412" s="57">
        <f t="shared" si="39"/>
        <v>59.41</v>
      </c>
    </row>
    <row r="413" spans="1:8" ht="15">
      <c r="A413" s="52"/>
      <c r="B413" s="53">
        <v>10</v>
      </c>
      <c r="C413" s="54">
        <v>62.72</v>
      </c>
      <c r="D413" s="55">
        <v>1</v>
      </c>
      <c r="E413" s="56"/>
      <c r="F413" s="56"/>
      <c r="G413" s="56"/>
      <c r="H413" s="57">
        <f t="shared" si="39"/>
        <v>67.72</v>
      </c>
    </row>
    <row r="414" spans="1:8" ht="15">
      <c r="A414" s="52"/>
      <c r="B414" s="53"/>
      <c r="C414" s="54"/>
      <c r="D414" s="55"/>
      <c r="E414" s="56"/>
      <c r="F414" s="56"/>
      <c r="G414" s="56"/>
      <c r="H414" s="57">
        <f t="shared" si="39"/>
        <v>0</v>
      </c>
    </row>
    <row r="415" spans="1:8" ht="15.75" thickBot="1">
      <c r="A415" s="58" t="s">
        <v>44</v>
      </c>
      <c r="B415" s="59"/>
      <c r="C415" s="60">
        <f>C409+C410+C411+C412+C413+C414</f>
        <v>299.08</v>
      </c>
      <c r="D415" s="61">
        <f>(D409+D410+D411+D412+D413+D414)*5</f>
        <v>10</v>
      </c>
      <c r="E415" s="62">
        <f>(E409+E410+E411+E412+E413+E414)*10</f>
        <v>0</v>
      </c>
      <c r="F415" s="62">
        <f>(F409+F410+F411+F412+F413+F414)*10</f>
        <v>0</v>
      </c>
      <c r="G415" s="62">
        <f>(G409+G410+G411+G412+G413+G414)*5</f>
        <v>5</v>
      </c>
      <c r="H415" s="63">
        <f>C415+D415+E415+-F415-G415</f>
        <v>304.08</v>
      </c>
    </row>
    <row r="416" spans="1:8" ht="15.75" thickBot="1">
      <c r="A416" s="64"/>
      <c r="B416" s="65"/>
      <c r="C416" s="66"/>
      <c r="D416" s="67">
        <f>D415/5</f>
        <v>2</v>
      </c>
      <c r="E416" s="68"/>
      <c r="F416" s="68"/>
      <c r="G416" s="68"/>
      <c r="H416" s="69">
        <f>H409+H410+H411+H412+H413+H414</f>
        <v>304.08</v>
      </c>
    </row>
    <row r="418" spans="1:8" ht="15">
      <c r="A418" s="1"/>
      <c r="B418" s="1"/>
      <c r="C418" s="1"/>
      <c r="D418" s="1"/>
      <c r="E418" s="1"/>
      <c r="F418" s="1"/>
      <c r="G418" s="1"/>
      <c r="H418" s="1"/>
    </row>
    <row r="419" spans="1:8" ht="18.75" thickBot="1">
      <c r="A419" s="101" t="s">
        <v>11</v>
      </c>
      <c r="B419" s="101"/>
      <c r="C419" s="4"/>
      <c r="D419" s="5"/>
      <c r="E419" s="3"/>
      <c r="F419" s="3"/>
      <c r="G419" s="3"/>
      <c r="H419" s="4"/>
    </row>
    <row r="420" spans="1:8" ht="15">
      <c r="A420" s="47" t="s">
        <v>36</v>
      </c>
      <c r="B420" s="48" t="s">
        <v>37</v>
      </c>
      <c r="C420" s="49" t="s">
        <v>38</v>
      </c>
      <c r="D420" s="48" t="s">
        <v>9</v>
      </c>
      <c r="E420" s="50" t="s">
        <v>39</v>
      </c>
      <c r="F420" s="50" t="s">
        <v>40</v>
      </c>
      <c r="G420" s="50" t="s">
        <v>41</v>
      </c>
      <c r="H420" s="51" t="s">
        <v>42</v>
      </c>
    </row>
    <row r="421" spans="1:8" ht="15">
      <c r="A421" s="52" t="s">
        <v>72</v>
      </c>
      <c r="B421" s="53">
        <v>2</v>
      </c>
      <c r="C421" s="54">
        <v>82.25</v>
      </c>
      <c r="D421" s="55"/>
      <c r="E421" s="56"/>
      <c r="F421" s="56"/>
      <c r="G421" s="56">
        <v>1</v>
      </c>
      <c r="H421" s="57">
        <f aca="true" t="shared" si="40" ref="H421:H426">C421+D421*5+E421*10+-F421*10-G421*5</f>
        <v>77.25</v>
      </c>
    </row>
    <row r="422" spans="1:8" ht="15">
      <c r="A422" s="52"/>
      <c r="B422" s="53">
        <v>4</v>
      </c>
      <c r="C422" s="54">
        <v>89.63</v>
      </c>
      <c r="D422" s="55"/>
      <c r="E422" s="56"/>
      <c r="F422" s="56"/>
      <c r="G422" s="56"/>
      <c r="H422" s="57">
        <f t="shared" si="40"/>
        <v>89.63</v>
      </c>
    </row>
    <row r="423" spans="1:8" ht="15">
      <c r="A423" s="52"/>
      <c r="B423" s="53">
        <v>6</v>
      </c>
      <c r="C423" s="54">
        <v>86.59</v>
      </c>
      <c r="D423" s="55">
        <v>2</v>
      </c>
      <c r="E423" s="56">
        <v>1</v>
      </c>
      <c r="F423" s="56"/>
      <c r="G423" s="56"/>
      <c r="H423" s="57">
        <f t="shared" si="40"/>
        <v>106.59</v>
      </c>
    </row>
    <row r="424" spans="1:8" ht="15">
      <c r="A424" s="52"/>
      <c r="B424" s="53">
        <v>8</v>
      </c>
      <c r="C424" s="54">
        <v>88.45</v>
      </c>
      <c r="D424" s="55">
        <v>3</v>
      </c>
      <c r="E424" s="56"/>
      <c r="F424" s="56"/>
      <c r="G424" s="56"/>
      <c r="H424" s="57">
        <f t="shared" si="40"/>
        <v>103.45</v>
      </c>
    </row>
    <row r="425" spans="1:8" ht="15">
      <c r="A425" s="52"/>
      <c r="B425" s="53">
        <v>10</v>
      </c>
      <c r="C425" s="54">
        <v>93.25</v>
      </c>
      <c r="D425" s="55"/>
      <c r="E425" s="56"/>
      <c r="F425" s="56"/>
      <c r="G425" s="56"/>
      <c r="H425" s="57">
        <f t="shared" si="40"/>
        <v>93.25</v>
      </c>
    </row>
    <row r="426" spans="1:8" ht="15">
      <c r="A426" s="52"/>
      <c r="B426" s="53"/>
      <c r="C426" s="54"/>
      <c r="D426" s="55"/>
      <c r="E426" s="56"/>
      <c r="F426" s="56"/>
      <c r="G426" s="56"/>
      <c r="H426" s="57">
        <f t="shared" si="40"/>
        <v>0</v>
      </c>
    </row>
    <row r="427" spans="1:8" ht="15.75" thickBot="1">
      <c r="A427" s="58" t="s">
        <v>44</v>
      </c>
      <c r="B427" s="59"/>
      <c r="C427" s="60">
        <f>C421+C422+C423+C424+C425+C426</f>
        <v>440.17</v>
      </c>
      <c r="D427" s="61">
        <f>(D421+D422+D423+D424+D425+D426)*5</f>
        <v>25</v>
      </c>
      <c r="E427" s="62">
        <f>(E421+E422+E423+E424+E425+E426)*10</f>
        <v>10</v>
      </c>
      <c r="F427" s="62">
        <f>(F421+F422+F423+F424+F425+F426)*10</f>
        <v>0</v>
      </c>
      <c r="G427" s="62">
        <f>(G421+G422+G423+G424+G425+G426)*5</f>
        <v>5</v>
      </c>
      <c r="H427" s="63">
        <f>C427+D427+E427+-F427-G427</f>
        <v>470.17</v>
      </c>
    </row>
    <row r="428" spans="1:8" ht="15.75" thickBot="1">
      <c r="A428" s="64"/>
      <c r="B428" s="65"/>
      <c r="C428" s="66"/>
      <c r="D428" s="67">
        <f>D427/5</f>
        <v>5</v>
      </c>
      <c r="E428" s="68"/>
      <c r="F428" s="68"/>
      <c r="G428" s="68"/>
      <c r="H428" s="69">
        <f>H421+H422+H423+H424+H425+H426</f>
        <v>470.17</v>
      </c>
    </row>
    <row r="429" spans="1:2" ht="15">
      <c r="A429" s="7"/>
      <c r="B429" s="7"/>
    </row>
  </sheetData>
  <sheetProtection/>
  <mergeCells count="1">
    <mergeCell ref="A419:B41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0" customWidth="1"/>
    <col min="2" max="2" width="8.7109375" style="0" customWidth="1"/>
    <col min="3" max="3" width="15.7109375" style="0" customWidth="1"/>
    <col min="4" max="8" width="12.7109375" style="0" customWidth="1"/>
    <col min="9" max="16384" width="8.7109375" style="0" customWidth="1"/>
  </cols>
  <sheetData>
    <row r="1" spans="1:8" ht="18.75" thickBot="1">
      <c r="A1" s="2" t="s">
        <v>13</v>
      </c>
      <c r="B1" s="5"/>
      <c r="C1" s="4"/>
      <c r="D1" s="5"/>
      <c r="E1" s="3"/>
      <c r="F1" s="3"/>
      <c r="G1" s="3"/>
      <c r="H1" s="4"/>
    </row>
    <row r="2" spans="1:8" ht="15">
      <c r="A2" s="76" t="s">
        <v>36</v>
      </c>
      <c r="B2" s="77" t="s">
        <v>37</v>
      </c>
      <c r="C2" s="78" t="s">
        <v>38</v>
      </c>
      <c r="D2" s="77" t="s">
        <v>9</v>
      </c>
      <c r="E2" s="79" t="s">
        <v>39</v>
      </c>
      <c r="F2" s="79" t="s">
        <v>40</v>
      </c>
      <c r="G2" s="79" t="s">
        <v>41</v>
      </c>
      <c r="H2" s="80" t="s">
        <v>42</v>
      </c>
    </row>
    <row r="3" spans="1:8" ht="15">
      <c r="A3" s="81" t="s">
        <v>77</v>
      </c>
      <c r="B3" s="53">
        <v>2</v>
      </c>
      <c r="C3" s="82">
        <v>70.15</v>
      </c>
      <c r="D3" s="83">
        <v>1</v>
      </c>
      <c r="E3" s="84"/>
      <c r="F3" s="84"/>
      <c r="G3" s="84">
        <v>1</v>
      </c>
      <c r="H3" s="85">
        <f aca="true" t="shared" si="0" ref="H3:H8">C3+D3*5+E3*10+-F3*10-G3*5</f>
        <v>70.15</v>
      </c>
    </row>
    <row r="4" spans="1:8" ht="15">
      <c r="A4" s="81"/>
      <c r="B4" s="53">
        <v>4</v>
      </c>
      <c r="C4" s="82">
        <v>78.7</v>
      </c>
      <c r="D4" s="83">
        <v>1</v>
      </c>
      <c r="E4" s="84"/>
      <c r="F4" s="84"/>
      <c r="G4" s="84"/>
      <c r="H4" s="85">
        <f t="shared" si="0"/>
        <v>83.7</v>
      </c>
    </row>
    <row r="5" spans="1:8" ht="15">
      <c r="A5" s="81"/>
      <c r="B5" s="53">
        <v>6</v>
      </c>
      <c r="C5" s="82">
        <v>71.51</v>
      </c>
      <c r="D5" s="83"/>
      <c r="E5" s="84"/>
      <c r="F5" s="84"/>
      <c r="G5" s="84"/>
      <c r="H5" s="85">
        <f t="shared" si="0"/>
        <v>71.51</v>
      </c>
    </row>
    <row r="6" spans="1:8" ht="15">
      <c r="A6" s="81"/>
      <c r="B6" s="53">
        <v>8</v>
      </c>
      <c r="C6" s="82">
        <v>75.94</v>
      </c>
      <c r="D6" s="83">
        <v>1</v>
      </c>
      <c r="E6" s="84"/>
      <c r="F6" s="84"/>
      <c r="G6" s="84"/>
      <c r="H6" s="85">
        <f t="shared" si="0"/>
        <v>80.94</v>
      </c>
    </row>
    <row r="7" spans="1:8" ht="15">
      <c r="A7" s="81"/>
      <c r="B7" s="53">
        <v>10</v>
      </c>
      <c r="C7" s="82">
        <v>96.29</v>
      </c>
      <c r="D7" s="83">
        <v>3</v>
      </c>
      <c r="E7" s="84"/>
      <c r="F7" s="84"/>
      <c r="G7" s="84"/>
      <c r="H7" s="85">
        <f t="shared" si="0"/>
        <v>111.29</v>
      </c>
    </row>
    <row r="8" spans="1:8" ht="15">
      <c r="A8" s="81"/>
      <c r="B8" s="53"/>
      <c r="C8" s="82"/>
      <c r="D8" s="83"/>
      <c r="E8" s="84"/>
      <c r="F8" s="84"/>
      <c r="G8" s="84"/>
      <c r="H8" s="85">
        <f t="shared" si="0"/>
        <v>0</v>
      </c>
    </row>
    <row r="9" spans="1:8" ht="15.75" thickBot="1">
      <c r="A9" s="86" t="s">
        <v>44</v>
      </c>
      <c r="B9" s="87"/>
      <c r="C9" s="88">
        <f>C3+C4+C5+C6+C7+C8</f>
        <v>392.59000000000003</v>
      </c>
      <c r="D9" s="89">
        <f>(D3+D4+D5+D6+D7+D8)*5</f>
        <v>30</v>
      </c>
      <c r="E9" s="90">
        <f>(E3+E4+E5+E6+E7+E8)*10</f>
        <v>0</v>
      </c>
      <c r="F9" s="90">
        <f>(F3+F4+F5+F6+F7+F8)*10</f>
        <v>0</v>
      </c>
      <c r="G9" s="90">
        <f>(G3+G4+G5+G6+G7+G8)*5</f>
        <v>5</v>
      </c>
      <c r="H9" s="91">
        <f>C9+D9+E9+-F9-G9</f>
        <v>417.59000000000003</v>
      </c>
    </row>
    <row r="10" spans="1:8" ht="15.75" thickBot="1">
      <c r="A10" s="92"/>
      <c r="B10" s="93"/>
      <c r="C10" s="94"/>
      <c r="D10" s="95">
        <f>D9/5</f>
        <v>6</v>
      </c>
      <c r="E10" s="96"/>
      <c r="F10" s="96"/>
      <c r="G10" s="96"/>
      <c r="H10" s="97">
        <f>H3+H4+H5+H6+H7+H8</f>
        <v>417.59000000000003</v>
      </c>
    </row>
    <row r="11" ht="15.75" thickBot="1"/>
    <row r="12" spans="1:8" ht="15">
      <c r="A12" s="47" t="s">
        <v>36</v>
      </c>
      <c r="B12" s="48" t="s">
        <v>37</v>
      </c>
      <c r="C12" s="49" t="s">
        <v>38</v>
      </c>
      <c r="D12" s="48" t="s">
        <v>9</v>
      </c>
      <c r="E12" s="50" t="s">
        <v>39</v>
      </c>
      <c r="F12" s="50" t="s">
        <v>40</v>
      </c>
      <c r="G12" s="50" t="s">
        <v>41</v>
      </c>
      <c r="H12" s="51" t="s">
        <v>42</v>
      </c>
    </row>
    <row r="13" spans="1:8" ht="15">
      <c r="A13" s="52" t="s">
        <v>76</v>
      </c>
      <c r="B13" s="53">
        <v>2</v>
      </c>
      <c r="C13" s="54">
        <v>83.85</v>
      </c>
      <c r="D13" s="55"/>
      <c r="E13" s="56"/>
      <c r="F13" s="56"/>
      <c r="G13" s="56"/>
      <c r="H13" s="57">
        <f aca="true" t="shared" si="1" ref="H13:H18">C13+D13*5+E13*10+-F13*10-G13*5</f>
        <v>83.85</v>
      </c>
    </row>
    <row r="14" spans="1:8" ht="15">
      <c r="A14" s="52"/>
      <c r="B14" s="53">
        <v>4</v>
      </c>
      <c r="C14" s="54">
        <v>113.2</v>
      </c>
      <c r="D14" s="55"/>
      <c r="E14" s="56"/>
      <c r="F14" s="56"/>
      <c r="G14" s="56"/>
      <c r="H14" s="57">
        <f t="shared" si="1"/>
        <v>113.2</v>
      </c>
    </row>
    <row r="15" spans="1:8" ht="15">
      <c r="A15" s="52"/>
      <c r="B15" s="53">
        <v>6</v>
      </c>
      <c r="C15" s="54">
        <v>85.43</v>
      </c>
      <c r="D15" s="55"/>
      <c r="E15" s="56"/>
      <c r="F15" s="56"/>
      <c r="G15" s="56"/>
      <c r="H15" s="57">
        <f t="shared" si="1"/>
        <v>85.43</v>
      </c>
    </row>
    <row r="16" spans="1:8" ht="15">
      <c r="A16" s="52"/>
      <c r="B16" s="53">
        <v>8</v>
      </c>
      <c r="C16" s="54">
        <v>75.11</v>
      </c>
      <c r="D16" s="55">
        <v>1</v>
      </c>
      <c r="E16" s="56"/>
      <c r="F16" s="56"/>
      <c r="G16" s="56"/>
      <c r="H16" s="57">
        <f t="shared" si="1"/>
        <v>80.11</v>
      </c>
    </row>
    <row r="17" spans="1:8" ht="15">
      <c r="A17" s="52"/>
      <c r="B17" s="53">
        <v>10</v>
      </c>
      <c r="C17" s="54">
        <v>70.63</v>
      </c>
      <c r="D17" s="55"/>
      <c r="E17" s="56"/>
      <c r="F17" s="56"/>
      <c r="G17" s="56"/>
      <c r="H17" s="57">
        <f t="shared" si="1"/>
        <v>70.63</v>
      </c>
    </row>
    <row r="18" spans="1:8" ht="15">
      <c r="A18" s="52"/>
      <c r="B18" s="53"/>
      <c r="C18" s="54"/>
      <c r="D18" s="55"/>
      <c r="E18" s="56"/>
      <c r="F18" s="56"/>
      <c r="G18" s="56"/>
      <c r="H18" s="57">
        <f t="shared" si="1"/>
        <v>0</v>
      </c>
    </row>
    <row r="19" spans="1:8" ht="15.75" thickBot="1">
      <c r="A19" s="58" t="s">
        <v>44</v>
      </c>
      <c r="B19" s="59"/>
      <c r="C19" s="60">
        <f>C13+C14+C15+C16+C17+C18</f>
        <v>428.22</v>
      </c>
      <c r="D19" s="61">
        <f>(D13+D14+D15+D16+D17+D18)*5</f>
        <v>5</v>
      </c>
      <c r="E19" s="62">
        <f>(E13+E14+E15+E16+E17+E18)*10</f>
        <v>0</v>
      </c>
      <c r="F19" s="62">
        <f>(F13+F14+F15+F16+F17+F18)*10</f>
        <v>0</v>
      </c>
      <c r="G19" s="62">
        <f>(G13+G14+G15+G16+G17+G18)*5</f>
        <v>0</v>
      </c>
      <c r="H19" s="63">
        <f>C19+D19+E19+-F19-G19</f>
        <v>433.22</v>
      </c>
    </row>
    <row r="20" spans="1:8" ht="15.75" thickBot="1">
      <c r="A20" s="64"/>
      <c r="B20" s="65"/>
      <c r="C20" s="66"/>
      <c r="D20" s="67">
        <f>D19/5</f>
        <v>1</v>
      </c>
      <c r="E20" s="68"/>
      <c r="F20" s="68"/>
      <c r="G20" s="68"/>
      <c r="H20" s="69">
        <f>H13+H14+H15+H16+H17+H18</f>
        <v>433.22</v>
      </c>
    </row>
    <row r="21" ht="15.75" thickBot="1"/>
    <row r="22" spans="1:8" ht="15">
      <c r="A22" s="47" t="s">
        <v>36</v>
      </c>
      <c r="B22" s="48" t="s">
        <v>37</v>
      </c>
      <c r="C22" s="49" t="s">
        <v>38</v>
      </c>
      <c r="D22" s="48" t="s">
        <v>9</v>
      </c>
      <c r="E22" s="50" t="s">
        <v>39</v>
      </c>
      <c r="F22" s="50" t="s">
        <v>40</v>
      </c>
      <c r="G22" s="50" t="s">
        <v>41</v>
      </c>
      <c r="H22" s="51" t="s">
        <v>42</v>
      </c>
    </row>
    <row r="23" spans="1:8" ht="15">
      <c r="A23" s="52" t="s">
        <v>78</v>
      </c>
      <c r="B23" s="53">
        <v>2</v>
      </c>
      <c r="C23" s="54">
        <v>72.57</v>
      </c>
      <c r="D23" s="55">
        <v>1</v>
      </c>
      <c r="E23" s="56"/>
      <c r="F23" s="56"/>
      <c r="G23" s="56"/>
      <c r="H23" s="57">
        <f aca="true" t="shared" si="2" ref="H23:H28">C23+D23*5+E23*10+-F23*10-G23*5</f>
        <v>77.57</v>
      </c>
    </row>
    <row r="24" spans="1:8" ht="15">
      <c r="A24" s="52"/>
      <c r="B24" s="53">
        <v>4</v>
      </c>
      <c r="C24" s="54">
        <v>83.06</v>
      </c>
      <c r="D24" s="55">
        <v>3</v>
      </c>
      <c r="E24" s="56"/>
      <c r="F24" s="56"/>
      <c r="G24" s="56"/>
      <c r="H24" s="57">
        <f t="shared" si="2"/>
        <v>98.06</v>
      </c>
    </row>
    <row r="25" spans="1:8" ht="15">
      <c r="A25" s="52"/>
      <c r="B25" s="53">
        <v>6</v>
      </c>
      <c r="C25" s="54">
        <v>71.61</v>
      </c>
      <c r="D25" s="55">
        <v>5</v>
      </c>
      <c r="E25" s="56"/>
      <c r="F25" s="56"/>
      <c r="G25" s="56"/>
      <c r="H25" s="57">
        <f t="shared" si="2"/>
        <v>96.61</v>
      </c>
    </row>
    <row r="26" spans="1:8" ht="15">
      <c r="A26" s="52"/>
      <c r="B26" s="53">
        <v>8</v>
      </c>
      <c r="C26" s="54">
        <v>84.36</v>
      </c>
      <c r="D26" s="55">
        <v>3</v>
      </c>
      <c r="E26" s="56"/>
      <c r="F26" s="56"/>
      <c r="G26" s="56"/>
      <c r="H26" s="57">
        <f t="shared" si="2"/>
        <v>99.36</v>
      </c>
    </row>
    <row r="27" spans="1:8" ht="15">
      <c r="A27" s="52"/>
      <c r="B27" s="53">
        <v>10</v>
      </c>
      <c r="C27" s="54">
        <v>75.11</v>
      </c>
      <c r="D27" s="55">
        <v>7</v>
      </c>
      <c r="E27" s="56"/>
      <c r="F27" s="56"/>
      <c r="G27" s="56"/>
      <c r="H27" s="57">
        <f t="shared" si="2"/>
        <v>110.11</v>
      </c>
    </row>
    <row r="28" spans="1:8" ht="15">
      <c r="A28" s="52"/>
      <c r="B28" s="53"/>
      <c r="C28" s="54"/>
      <c r="D28" s="55"/>
      <c r="E28" s="56"/>
      <c r="F28" s="56"/>
      <c r="G28" s="56"/>
      <c r="H28" s="57">
        <f t="shared" si="2"/>
        <v>0</v>
      </c>
    </row>
    <row r="29" spans="1:8" ht="15.75" thickBot="1">
      <c r="A29" s="58" t="s">
        <v>44</v>
      </c>
      <c r="B29" s="59"/>
      <c r="C29" s="60">
        <f>C23+C24+C25+C26+C27+C28</f>
        <v>386.71000000000004</v>
      </c>
      <c r="D29" s="61">
        <f>(D23+D24+D25+D26+D27+D28)*5</f>
        <v>95</v>
      </c>
      <c r="E29" s="62">
        <f>(E23+E24+E25+E26+E27+E28)*10</f>
        <v>0</v>
      </c>
      <c r="F29" s="62">
        <f>(F23+F24+F25+F26+F27+F28)*10</f>
        <v>0</v>
      </c>
      <c r="G29" s="62">
        <f>(G23+G24+G25+G26+G27+G28)*5</f>
        <v>0</v>
      </c>
      <c r="H29" s="63">
        <f>C29+D29+E29+-F29-G29</f>
        <v>481.71000000000004</v>
      </c>
    </row>
    <row r="30" spans="1:8" ht="15.75" thickBot="1">
      <c r="A30" s="64"/>
      <c r="B30" s="65"/>
      <c r="C30" s="66"/>
      <c r="D30" s="67">
        <f>D29/5</f>
        <v>19</v>
      </c>
      <c r="E30" s="68"/>
      <c r="F30" s="68"/>
      <c r="G30" s="68"/>
      <c r="H30" s="69">
        <f>H23+H24+H25+H26+H27+H28</f>
        <v>481.71000000000004</v>
      </c>
    </row>
    <row r="31" ht="15.75" thickBot="1"/>
    <row r="32" spans="1:8" ht="15">
      <c r="A32" s="47" t="s">
        <v>36</v>
      </c>
      <c r="B32" s="48" t="s">
        <v>37</v>
      </c>
      <c r="C32" s="49" t="s">
        <v>38</v>
      </c>
      <c r="D32" s="48" t="s">
        <v>9</v>
      </c>
      <c r="E32" s="50" t="s">
        <v>39</v>
      </c>
      <c r="F32" s="50" t="s">
        <v>40</v>
      </c>
      <c r="G32" s="50" t="s">
        <v>41</v>
      </c>
      <c r="H32" s="51" t="s">
        <v>42</v>
      </c>
    </row>
    <row r="33" spans="1:8" ht="15">
      <c r="A33" s="52" t="s">
        <v>1</v>
      </c>
      <c r="B33" s="53">
        <v>2</v>
      </c>
      <c r="C33" s="54">
        <v>72.13</v>
      </c>
      <c r="D33" s="55">
        <v>2</v>
      </c>
      <c r="E33" s="56"/>
      <c r="F33" s="56"/>
      <c r="G33" s="56"/>
      <c r="H33" s="57">
        <f aca="true" t="shared" si="3" ref="H33:H38">C33+D33*5+E33*10+-F33*10-G33*5</f>
        <v>82.13</v>
      </c>
    </row>
    <row r="34" spans="1:8" ht="15">
      <c r="A34" s="52"/>
      <c r="B34" s="53">
        <v>4</v>
      </c>
      <c r="C34" s="54">
        <v>91.49</v>
      </c>
      <c r="D34" s="55">
        <v>3</v>
      </c>
      <c r="E34" s="56"/>
      <c r="F34" s="56"/>
      <c r="G34" s="56"/>
      <c r="H34" s="57">
        <f t="shared" si="3"/>
        <v>106.49</v>
      </c>
    </row>
    <row r="35" spans="1:8" ht="15">
      <c r="A35" s="52"/>
      <c r="B35" s="53">
        <v>6</v>
      </c>
      <c r="C35" s="54">
        <v>71.13</v>
      </c>
      <c r="D35" s="55">
        <v>1</v>
      </c>
      <c r="E35" s="56"/>
      <c r="F35" s="56"/>
      <c r="G35" s="56"/>
      <c r="H35" s="57">
        <f t="shared" si="3"/>
        <v>76.13</v>
      </c>
    </row>
    <row r="36" spans="1:8" ht="15">
      <c r="A36" s="52"/>
      <c r="B36" s="53">
        <v>8</v>
      </c>
      <c r="C36" s="54">
        <v>90.89</v>
      </c>
      <c r="D36" s="55">
        <v>5</v>
      </c>
      <c r="E36" s="56"/>
      <c r="F36" s="56"/>
      <c r="G36" s="56"/>
      <c r="H36" s="57">
        <f t="shared" si="3"/>
        <v>115.89</v>
      </c>
    </row>
    <row r="37" spans="1:8" ht="15">
      <c r="A37" s="52"/>
      <c r="B37" s="53">
        <v>10</v>
      </c>
      <c r="C37" s="54">
        <v>100.71</v>
      </c>
      <c r="D37" s="55">
        <v>9</v>
      </c>
      <c r="E37" s="56"/>
      <c r="F37" s="56"/>
      <c r="G37" s="56"/>
      <c r="H37" s="57">
        <f t="shared" si="3"/>
        <v>145.70999999999998</v>
      </c>
    </row>
    <row r="38" spans="1:8" ht="15">
      <c r="A38" s="52"/>
      <c r="B38" s="53"/>
      <c r="C38" s="54"/>
      <c r="D38" s="55"/>
      <c r="E38" s="56"/>
      <c r="F38" s="56"/>
      <c r="G38" s="56"/>
      <c r="H38" s="57">
        <f t="shared" si="3"/>
        <v>0</v>
      </c>
    </row>
    <row r="39" spans="1:8" ht="15.75" thickBot="1">
      <c r="A39" s="58" t="s">
        <v>44</v>
      </c>
      <c r="B39" s="59"/>
      <c r="C39" s="60">
        <f>C33+C34+C35+C36+C37+C38</f>
        <v>426.34999999999997</v>
      </c>
      <c r="D39" s="61">
        <f>(D33+D34+D35+D36+D37+D38)*5</f>
        <v>100</v>
      </c>
      <c r="E39" s="62">
        <f>(E33+E34+E35+E36+E37+E38)*10</f>
        <v>0</v>
      </c>
      <c r="F39" s="62">
        <f>(F33+F34+F35+F36+F37+F38)*10</f>
        <v>0</v>
      </c>
      <c r="G39" s="62">
        <f>(G33+G34+G35+G36+G37+G38)*5</f>
        <v>0</v>
      </c>
      <c r="H39" s="63">
        <f>C39+D39+E39+-F39-G39</f>
        <v>526.3499999999999</v>
      </c>
    </row>
    <row r="40" spans="1:8" ht="15.75" thickBot="1">
      <c r="A40" s="64"/>
      <c r="B40" s="65"/>
      <c r="C40" s="66"/>
      <c r="D40" s="67">
        <f>D39/5</f>
        <v>20</v>
      </c>
      <c r="E40" s="68"/>
      <c r="F40" s="68"/>
      <c r="G40" s="68"/>
      <c r="H40" s="69">
        <f>H33+H34+H35+H36+H37+H38</f>
        <v>526.3499999999999</v>
      </c>
    </row>
    <row r="42" spans="1:8" ht="15">
      <c r="A42" s="1"/>
      <c r="B42" s="1"/>
      <c r="C42" s="1"/>
      <c r="D42" s="1"/>
      <c r="E42" s="1"/>
      <c r="F42" s="1"/>
      <c r="G42" s="1"/>
      <c r="H42" s="1"/>
    </row>
    <row r="43" ht="18.75" thickBot="1">
      <c r="A43" s="9" t="s">
        <v>23</v>
      </c>
    </row>
    <row r="44" spans="1:8" ht="15">
      <c r="A44" s="47" t="s">
        <v>36</v>
      </c>
      <c r="B44" s="48" t="s">
        <v>37</v>
      </c>
      <c r="C44" s="49" t="s">
        <v>38</v>
      </c>
      <c r="D44" s="48" t="s">
        <v>9</v>
      </c>
      <c r="E44" s="50" t="s">
        <v>39</v>
      </c>
      <c r="F44" s="50" t="s">
        <v>40</v>
      </c>
      <c r="G44" s="50" t="s">
        <v>41</v>
      </c>
      <c r="H44" s="51" t="s">
        <v>42</v>
      </c>
    </row>
    <row r="45" spans="1:8" ht="15">
      <c r="A45" s="52" t="s">
        <v>2</v>
      </c>
      <c r="B45" s="53">
        <v>2</v>
      </c>
      <c r="C45" s="54">
        <v>48.27</v>
      </c>
      <c r="D45" s="55">
        <v>1</v>
      </c>
      <c r="E45" s="56"/>
      <c r="F45" s="56"/>
      <c r="G45" s="56"/>
      <c r="H45" s="57">
        <f aca="true" t="shared" si="4" ref="H45:H50">C45+D45*5+E45*10+-F45*10-G45*5</f>
        <v>53.27</v>
      </c>
    </row>
    <row r="46" spans="1:8" ht="15">
      <c r="A46" s="52"/>
      <c r="B46" s="53">
        <v>4</v>
      </c>
      <c r="C46" s="54">
        <v>51.56</v>
      </c>
      <c r="D46" s="55">
        <v>2</v>
      </c>
      <c r="E46" s="56"/>
      <c r="F46" s="56"/>
      <c r="G46" s="56"/>
      <c r="H46" s="57">
        <f t="shared" si="4"/>
        <v>61.56</v>
      </c>
    </row>
    <row r="47" spans="1:8" ht="15">
      <c r="A47" s="52"/>
      <c r="B47" s="53">
        <v>6</v>
      </c>
      <c r="C47" s="54">
        <v>47.55</v>
      </c>
      <c r="D47" s="55"/>
      <c r="E47" s="56"/>
      <c r="F47" s="56"/>
      <c r="G47" s="56"/>
      <c r="H47" s="57">
        <f t="shared" si="4"/>
        <v>47.55</v>
      </c>
    </row>
    <row r="48" spans="1:8" ht="15">
      <c r="A48" s="52"/>
      <c r="B48" s="53">
        <v>8</v>
      </c>
      <c r="C48" s="54">
        <v>55.06</v>
      </c>
      <c r="D48" s="55">
        <v>4</v>
      </c>
      <c r="E48" s="56"/>
      <c r="F48" s="56"/>
      <c r="G48" s="56"/>
      <c r="H48" s="57">
        <f t="shared" si="4"/>
        <v>75.06</v>
      </c>
    </row>
    <row r="49" spans="1:8" ht="15">
      <c r="A49" s="52"/>
      <c r="B49" s="53">
        <v>10</v>
      </c>
      <c r="C49" s="54">
        <v>54.16</v>
      </c>
      <c r="D49" s="55">
        <v>2</v>
      </c>
      <c r="E49" s="56"/>
      <c r="F49" s="56"/>
      <c r="G49" s="56"/>
      <c r="H49" s="57">
        <f t="shared" si="4"/>
        <v>64.16</v>
      </c>
    </row>
    <row r="50" spans="1:8" ht="15">
      <c r="A50" s="52"/>
      <c r="B50" s="53"/>
      <c r="C50" s="54"/>
      <c r="D50" s="55"/>
      <c r="E50" s="56"/>
      <c r="F50" s="56"/>
      <c r="G50" s="56"/>
      <c r="H50" s="57">
        <f t="shared" si="4"/>
        <v>0</v>
      </c>
    </row>
    <row r="51" spans="1:8" ht="15.75" thickBot="1">
      <c r="A51" s="58" t="s">
        <v>44</v>
      </c>
      <c r="B51" s="59"/>
      <c r="C51" s="60">
        <f>C45+C46+C47+C48+C49+C50</f>
        <v>256.6</v>
      </c>
      <c r="D51" s="61">
        <f>(D45+D46+D47+D48+D49+D50)*5</f>
        <v>45</v>
      </c>
      <c r="E51" s="62">
        <f>(E45+E46+E47+E48+E49+E50)*10</f>
        <v>0</v>
      </c>
      <c r="F51" s="62">
        <f>(F45+F46+F47+F48+F49+F50)*10</f>
        <v>0</v>
      </c>
      <c r="G51" s="62">
        <f>(G45+G46+G47+G48+G49+G50)*5</f>
        <v>0</v>
      </c>
      <c r="H51" s="63">
        <f>C51+D51+E51+-F51-G51</f>
        <v>301.6</v>
      </c>
    </row>
    <row r="52" spans="1:8" ht="15.75" thickBot="1">
      <c r="A52" s="64"/>
      <c r="B52" s="65"/>
      <c r="C52" s="66"/>
      <c r="D52" s="67">
        <f>D51/5</f>
        <v>9</v>
      </c>
      <c r="E52" s="68"/>
      <c r="F52" s="68"/>
      <c r="G52" s="68"/>
      <c r="H52" s="69">
        <f>H45+H46+H47+H48+H49+H50</f>
        <v>301.6</v>
      </c>
    </row>
    <row r="53" spans="1:8" ht="15.75" thickBot="1">
      <c r="A53" s="70"/>
      <c r="B53" s="5"/>
      <c r="C53" s="4"/>
      <c r="D53" s="5"/>
      <c r="E53" s="3"/>
      <c r="F53" s="3"/>
      <c r="G53" s="3"/>
      <c r="H53" s="4"/>
    </row>
    <row r="54" spans="1:8" ht="15">
      <c r="A54" s="47" t="s">
        <v>36</v>
      </c>
      <c r="B54" s="48" t="s">
        <v>37</v>
      </c>
      <c r="C54" s="49" t="s">
        <v>38</v>
      </c>
      <c r="D54" s="48" t="s">
        <v>9</v>
      </c>
      <c r="E54" s="50" t="s">
        <v>39</v>
      </c>
      <c r="F54" s="50" t="s">
        <v>40</v>
      </c>
      <c r="G54" s="50" t="s">
        <v>41</v>
      </c>
      <c r="H54" s="51" t="s">
        <v>42</v>
      </c>
    </row>
    <row r="55" spans="1:8" ht="15">
      <c r="A55" s="52" t="s">
        <v>3</v>
      </c>
      <c r="B55" s="53">
        <v>2</v>
      </c>
      <c r="C55" s="54">
        <v>48.18</v>
      </c>
      <c r="D55" s="55">
        <v>2</v>
      </c>
      <c r="E55" s="56"/>
      <c r="F55" s="56"/>
      <c r="G55" s="56">
        <v>1</v>
      </c>
      <c r="H55" s="57">
        <f aca="true" t="shared" si="5" ref="H55:H60">C55+D55*5+E55*10+-F55*10-G55*5</f>
        <v>53.18</v>
      </c>
    </row>
    <row r="56" spans="1:8" ht="15">
      <c r="A56" s="52"/>
      <c r="B56" s="53">
        <v>4</v>
      </c>
      <c r="C56" s="54">
        <v>57.27</v>
      </c>
      <c r="D56" s="55">
        <v>1</v>
      </c>
      <c r="E56" s="56"/>
      <c r="F56" s="56"/>
      <c r="G56" s="56"/>
      <c r="H56" s="57">
        <f t="shared" si="5"/>
        <v>62.27</v>
      </c>
    </row>
    <row r="57" spans="1:8" ht="15">
      <c r="A57" s="52"/>
      <c r="B57" s="53">
        <v>6</v>
      </c>
      <c r="C57" s="54">
        <v>43.54</v>
      </c>
      <c r="D57" s="55">
        <v>3</v>
      </c>
      <c r="E57" s="56"/>
      <c r="F57" s="56"/>
      <c r="G57" s="56"/>
      <c r="H57" s="57">
        <f t="shared" si="5"/>
        <v>58.54</v>
      </c>
    </row>
    <row r="58" spans="1:8" ht="15">
      <c r="A58" s="52"/>
      <c r="B58" s="53">
        <v>8</v>
      </c>
      <c r="C58" s="54">
        <v>64.01</v>
      </c>
      <c r="D58" s="55">
        <v>4</v>
      </c>
      <c r="E58" s="56"/>
      <c r="F58" s="56"/>
      <c r="G58" s="56"/>
      <c r="H58" s="57">
        <f t="shared" si="5"/>
        <v>84.01</v>
      </c>
    </row>
    <row r="59" spans="1:8" ht="15">
      <c r="A59" s="52"/>
      <c r="B59" s="53">
        <v>10</v>
      </c>
      <c r="C59" s="54">
        <v>51.33</v>
      </c>
      <c r="D59" s="55">
        <v>1</v>
      </c>
      <c r="E59" s="56"/>
      <c r="F59" s="56"/>
      <c r="G59" s="56"/>
      <c r="H59" s="57">
        <f t="shared" si="5"/>
        <v>56.33</v>
      </c>
    </row>
    <row r="60" spans="1:8" ht="15">
      <c r="A60" s="52"/>
      <c r="B60" s="53"/>
      <c r="C60" s="54"/>
      <c r="D60" s="55"/>
      <c r="E60" s="56"/>
      <c r="F60" s="56"/>
      <c r="G60" s="56"/>
      <c r="H60" s="57">
        <f t="shared" si="5"/>
        <v>0</v>
      </c>
    </row>
    <row r="61" spans="1:8" ht="15.75" thickBot="1">
      <c r="A61" s="58" t="s">
        <v>44</v>
      </c>
      <c r="B61" s="59"/>
      <c r="C61" s="60">
        <f>C55+C56+C57+C58+C59+C60</f>
        <v>264.33</v>
      </c>
      <c r="D61" s="61">
        <f>(D55+D56+D57+D58+D59+D60)*5</f>
        <v>55</v>
      </c>
      <c r="E61" s="62">
        <f>(E55+E56+E57+E58+E59+E60)*10</f>
        <v>0</v>
      </c>
      <c r="F61" s="62">
        <f>(F55+F56+F57+F58+F59+F60)*10</f>
        <v>0</v>
      </c>
      <c r="G61" s="62">
        <f>(G55+G56+G57+G58+G59+G60)*5</f>
        <v>5</v>
      </c>
      <c r="H61" s="63">
        <f>C61+D61+E61+-F61-G61</f>
        <v>314.33</v>
      </c>
    </row>
    <row r="62" spans="1:8" ht="15.75" thickBot="1">
      <c r="A62" s="64"/>
      <c r="B62" s="65"/>
      <c r="C62" s="66"/>
      <c r="D62" s="67">
        <f>D61/5</f>
        <v>11</v>
      </c>
      <c r="E62" s="68"/>
      <c r="F62" s="68"/>
      <c r="G62" s="68"/>
      <c r="H62" s="69">
        <f>H55+H56+H57+H58+H59+H60</f>
        <v>314.33</v>
      </c>
    </row>
    <row r="63" spans="1:8" ht="15.75" thickBot="1">
      <c r="A63" s="70"/>
      <c r="B63" s="5"/>
      <c r="C63" s="4"/>
      <c r="D63" s="5"/>
      <c r="E63" s="3"/>
      <c r="F63" s="3"/>
      <c r="G63" s="3"/>
      <c r="H63" s="4"/>
    </row>
    <row r="64" spans="1:8" ht="15">
      <c r="A64" s="47" t="s">
        <v>36</v>
      </c>
      <c r="B64" s="48" t="s">
        <v>37</v>
      </c>
      <c r="C64" s="49" t="s">
        <v>38</v>
      </c>
      <c r="D64" s="48" t="s">
        <v>9</v>
      </c>
      <c r="E64" s="50" t="s">
        <v>39</v>
      </c>
      <c r="F64" s="50" t="s">
        <v>40</v>
      </c>
      <c r="G64" s="50" t="s">
        <v>41</v>
      </c>
      <c r="H64" s="51" t="s">
        <v>42</v>
      </c>
    </row>
    <row r="65" spans="1:8" ht="15">
      <c r="A65" s="52" t="s">
        <v>4</v>
      </c>
      <c r="B65" s="53">
        <v>2</v>
      </c>
      <c r="C65" s="54">
        <v>55.47</v>
      </c>
      <c r="D65" s="55"/>
      <c r="E65" s="56">
        <v>1</v>
      </c>
      <c r="F65" s="56"/>
      <c r="G65" s="56"/>
      <c r="H65" s="57">
        <f aca="true" t="shared" si="6" ref="H65:H70">C65+D65*5+E65*10+-F65*10-G65*5</f>
        <v>65.47</v>
      </c>
    </row>
    <row r="66" spans="1:8" ht="15">
      <c r="A66" s="52"/>
      <c r="B66" s="53">
        <v>4</v>
      </c>
      <c r="C66" s="54">
        <v>63.18</v>
      </c>
      <c r="D66" s="55">
        <v>2</v>
      </c>
      <c r="E66" s="56"/>
      <c r="F66" s="56"/>
      <c r="G66" s="56"/>
      <c r="H66" s="57">
        <f t="shared" si="6"/>
        <v>73.18</v>
      </c>
    </row>
    <row r="67" spans="1:8" ht="15">
      <c r="A67" s="52"/>
      <c r="B67" s="53">
        <v>6</v>
      </c>
      <c r="C67" s="54">
        <v>59.19</v>
      </c>
      <c r="D67" s="55"/>
      <c r="E67" s="56"/>
      <c r="F67" s="56"/>
      <c r="G67" s="56"/>
      <c r="H67" s="57">
        <f t="shared" si="6"/>
        <v>59.19</v>
      </c>
    </row>
    <row r="68" spans="1:8" ht="15">
      <c r="A68" s="52"/>
      <c r="B68" s="53">
        <v>8</v>
      </c>
      <c r="C68" s="54">
        <v>53.54</v>
      </c>
      <c r="D68" s="55">
        <v>4</v>
      </c>
      <c r="E68" s="56"/>
      <c r="F68" s="56"/>
      <c r="G68" s="56"/>
      <c r="H68" s="57">
        <f t="shared" si="6"/>
        <v>73.53999999999999</v>
      </c>
    </row>
    <row r="69" spans="1:8" ht="15">
      <c r="A69" s="52"/>
      <c r="B69" s="53">
        <v>10</v>
      </c>
      <c r="C69" s="54">
        <v>54.9</v>
      </c>
      <c r="D69" s="55">
        <v>1</v>
      </c>
      <c r="E69" s="56"/>
      <c r="F69" s="56"/>
      <c r="G69" s="56"/>
      <c r="H69" s="57">
        <f t="shared" si="6"/>
        <v>59.9</v>
      </c>
    </row>
    <row r="70" spans="1:8" ht="15">
      <c r="A70" s="52"/>
      <c r="B70" s="53"/>
      <c r="C70" s="54"/>
      <c r="D70" s="55"/>
      <c r="E70" s="56"/>
      <c r="F70" s="56"/>
      <c r="G70" s="56"/>
      <c r="H70" s="57">
        <f t="shared" si="6"/>
        <v>0</v>
      </c>
    </row>
    <row r="71" spans="1:8" ht="15.75" thickBot="1">
      <c r="A71" s="58" t="s">
        <v>44</v>
      </c>
      <c r="B71" s="59"/>
      <c r="C71" s="60">
        <f>C65+C66+C67+C68+C69+C70</f>
        <v>286.28</v>
      </c>
      <c r="D71" s="61">
        <f>(D65+D66+D67+D68+D69+D70)*5</f>
        <v>35</v>
      </c>
      <c r="E71" s="62">
        <f>(E65+E66+E67+E68+E69+E70)*10</f>
        <v>10</v>
      </c>
      <c r="F71" s="62">
        <f>(F65+F66+F67+F68+F69+F70)*10</f>
        <v>0</v>
      </c>
      <c r="G71" s="62">
        <f>(G65+G66+G67+G68+G69+G70)*5</f>
        <v>0</v>
      </c>
      <c r="H71" s="63">
        <f>C71+D71+E71+-F71-G71</f>
        <v>331.28</v>
      </c>
    </row>
    <row r="72" spans="1:8" ht="15.75" thickBot="1">
      <c r="A72" s="64"/>
      <c r="B72" s="65"/>
      <c r="C72" s="66"/>
      <c r="D72" s="67">
        <f>D71/5</f>
        <v>7</v>
      </c>
      <c r="E72" s="68"/>
      <c r="F72" s="68"/>
      <c r="G72" s="68"/>
      <c r="H72" s="69">
        <f>H65+H66+H67+H68+H69+H70</f>
        <v>331.28</v>
      </c>
    </row>
    <row r="73" spans="1:8" ht="15.75" thickBot="1">
      <c r="A73" s="70"/>
      <c r="B73" s="5"/>
      <c r="C73" s="4"/>
      <c r="D73" s="5"/>
      <c r="E73" s="3"/>
      <c r="F73" s="3"/>
      <c r="G73" s="3"/>
      <c r="H73" s="4"/>
    </row>
    <row r="74" spans="1:8" ht="15">
      <c r="A74" s="47" t="s">
        <v>36</v>
      </c>
      <c r="B74" s="48" t="s">
        <v>37</v>
      </c>
      <c r="C74" s="49" t="s">
        <v>38</v>
      </c>
      <c r="D74" s="48" t="s">
        <v>9</v>
      </c>
      <c r="E74" s="50" t="s">
        <v>39</v>
      </c>
      <c r="F74" s="50" t="s">
        <v>40</v>
      </c>
      <c r="G74" s="50" t="s">
        <v>41</v>
      </c>
      <c r="H74" s="51" t="s">
        <v>42</v>
      </c>
    </row>
    <row r="75" spans="1:8" ht="15">
      <c r="A75" s="52" t="s">
        <v>80</v>
      </c>
      <c r="B75" s="53">
        <v>2</v>
      </c>
      <c r="C75" s="54">
        <v>52.79</v>
      </c>
      <c r="D75" s="55">
        <v>2</v>
      </c>
      <c r="E75" s="56"/>
      <c r="F75" s="56"/>
      <c r="G75" s="56"/>
      <c r="H75" s="57">
        <f aca="true" t="shared" si="7" ref="H75:H80">C75+D75*5+E75*10+-F75*10-G75*5</f>
        <v>62.79</v>
      </c>
    </row>
    <row r="76" spans="1:8" ht="15">
      <c r="A76" s="52"/>
      <c r="B76" s="53">
        <v>4</v>
      </c>
      <c r="C76" s="54">
        <v>63.3</v>
      </c>
      <c r="D76" s="55"/>
      <c r="E76" s="56"/>
      <c r="F76" s="56"/>
      <c r="G76" s="56"/>
      <c r="H76" s="57">
        <f t="shared" si="7"/>
        <v>63.3</v>
      </c>
    </row>
    <row r="77" spans="1:8" ht="15">
      <c r="A77" s="52"/>
      <c r="B77" s="53">
        <v>6</v>
      </c>
      <c r="C77" s="54">
        <v>49.46</v>
      </c>
      <c r="D77" s="55">
        <v>1</v>
      </c>
      <c r="E77" s="56"/>
      <c r="F77" s="56"/>
      <c r="G77" s="56"/>
      <c r="H77" s="57">
        <f t="shared" si="7"/>
        <v>54.46</v>
      </c>
    </row>
    <row r="78" spans="1:8" ht="15">
      <c r="A78" s="52"/>
      <c r="B78" s="53">
        <v>8</v>
      </c>
      <c r="C78" s="54">
        <v>73.16</v>
      </c>
      <c r="D78" s="55">
        <v>4</v>
      </c>
      <c r="E78" s="56"/>
      <c r="F78" s="56"/>
      <c r="G78" s="56"/>
      <c r="H78" s="57">
        <f t="shared" si="7"/>
        <v>93.16</v>
      </c>
    </row>
    <row r="79" spans="1:8" ht="15">
      <c r="A79" s="52"/>
      <c r="B79" s="53">
        <v>10</v>
      </c>
      <c r="C79" s="54">
        <v>54.74</v>
      </c>
      <c r="D79" s="55">
        <v>3</v>
      </c>
      <c r="E79" s="56"/>
      <c r="F79" s="56"/>
      <c r="G79" s="56"/>
      <c r="H79" s="57">
        <f t="shared" si="7"/>
        <v>69.74000000000001</v>
      </c>
    </row>
    <row r="80" spans="1:8" ht="15">
      <c r="A80" s="52"/>
      <c r="B80" s="53"/>
      <c r="C80" s="54"/>
      <c r="D80" s="55"/>
      <c r="E80" s="56"/>
      <c r="F80" s="56"/>
      <c r="G80" s="56"/>
      <c r="H80" s="57">
        <f t="shared" si="7"/>
        <v>0</v>
      </c>
    </row>
    <row r="81" spans="1:8" ht="15.75" thickBot="1">
      <c r="A81" s="58" t="s">
        <v>44</v>
      </c>
      <c r="B81" s="59"/>
      <c r="C81" s="60">
        <f>C75+C76+C77+C78+C79+C80</f>
        <v>293.45</v>
      </c>
      <c r="D81" s="61">
        <f>(D75+D76+D77+D78+D79+D80)*5</f>
        <v>50</v>
      </c>
      <c r="E81" s="62">
        <f>(E75+E76+E77+E78+E79+E80)*10</f>
        <v>0</v>
      </c>
      <c r="F81" s="62">
        <f>(F75+F76+F77+F78+F79+F80)*10</f>
        <v>0</v>
      </c>
      <c r="G81" s="62">
        <f>(G75+G76+G77+G78+G79+G80)*5</f>
        <v>0</v>
      </c>
      <c r="H81" s="63">
        <f>C81+D81+E81+-F81-G81</f>
        <v>343.45</v>
      </c>
    </row>
    <row r="82" spans="1:8" ht="15.75" thickBot="1">
      <c r="A82" s="64"/>
      <c r="B82" s="65"/>
      <c r="C82" s="66"/>
      <c r="D82" s="67">
        <f>D81/5</f>
        <v>10</v>
      </c>
      <c r="E82" s="68"/>
      <c r="F82" s="68"/>
      <c r="G82" s="68"/>
      <c r="H82" s="69">
        <f>H75+H76+H77+H78+H79+H80</f>
        <v>343.45000000000005</v>
      </c>
    </row>
    <row r="84" spans="1:8" ht="15">
      <c r="A84" s="1"/>
      <c r="B84" s="1"/>
      <c r="C84" s="1"/>
      <c r="D84" s="1"/>
      <c r="E84" s="1"/>
      <c r="F84" s="1"/>
      <c r="G84" s="1"/>
      <c r="H84" s="1"/>
    </row>
    <row r="85" ht="18.75" thickBot="1">
      <c r="A85" s="9" t="s">
        <v>12</v>
      </c>
    </row>
    <row r="86" spans="1:8" ht="15">
      <c r="A86" s="47" t="s">
        <v>36</v>
      </c>
      <c r="B86" s="48" t="s">
        <v>37</v>
      </c>
      <c r="C86" s="49" t="s">
        <v>38</v>
      </c>
      <c r="D86" s="48" t="s">
        <v>9</v>
      </c>
      <c r="E86" s="50" t="s">
        <v>39</v>
      </c>
      <c r="F86" s="50" t="s">
        <v>40</v>
      </c>
      <c r="G86" s="50" t="s">
        <v>41</v>
      </c>
      <c r="H86" s="51" t="s">
        <v>42</v>
      </c>
    </row>
    <row r="87" spans="1:8" ht="15">
      <c r="A87" s="52" t="s">
        <v>85</v>
      </c>
      <c r="B87" s="53">
        <v>2</v>
      </c>
      <c r="C87" s="54">
        <v>43.59</v>
      </c>
      <c r="D87" s="55">
        <v>2</v>
      </c>
      <c r="E87" s="56"/>
      <c r="F87" s="56"/>
      <c r="G87" s="56">
        <v>1</v>
      </c>
      <c r="H87" s="57">
        <f aca="true" t="shared" si="8" ref="H87:H92">C87+D87*5+E87*10+-F87*10-G87*5</f>
        <v>48.59</v>
      </c>
    </row>
    <row r="88" spans="1:8" ht="15">
      <c r="A88" s="52"/>
      <c r="B88" s="53">
        <v>4</v>
      </c>
      <c r="C88" s="54">
        <v>38.51</v>
      </c>
      <c r="D88" s="55">
        <v>2</v>
      </c>
      <c r="E88" s="56"/>
      <c r="F88" s="56"/>
      <c r="G88" s="56"/>
      <c r="H88" s="57">
        <f t="shared" si="8"/>
        <v>48.51</v>
      </c>
    </row>
    <row r="89" spans="1:8" ht="15">
      <c r="A89" s="52"/>
      <c r="B89" s="53">
        <v>6</v>
      </c>
      <c r="C89" s="54">
        <v>39.49</v>
      </c>
      <c r="D89" s="55">
        <v>2</v>
      </c>
      <c r="E89" s="56"/>
      <c r="F89" s="56"/>
      <c r="G89" s="56"/>
      <c r="H89" s="57">
        <f t="shared" si="8"/>
        <v>49.49</v>
      </c>
    </row>
    <row r="90" spans="1:8" ht="15">
      <c r="A90" s="52"/>
      <c r="B90" s="53">
        <v>8</v>
      </c>
      <c r="C90" s="54">
        <v>47.58</v>
      </c>
      <c r="D90" s="55">
        <v>2</v>
      </c>
      <c r="E90" s="56"/>
      <c r="F90" s="56"/>
      <c r="G90" s="56"/>
      <c r="H90" s="57">
        <f t="shared" si="8"/>
        <v>57.58</v>
      </c>
    </row>
    <row r="91" spans="1:8" ht="15">
      <c r="A91" s="52"/>
      <c r="B91" s="53">
        <v>10</v>
      </c>
      <c r="C91" s="54">
        <v>49.66</v>
      </c>
      <c r="D91" s="55">
        <v>1</v>
      </c>
      <c r="E91" s="56"/>
      <c r="F91" s="56"/>
      <c r="G91" s="56"/>
      <c r="H91" s="57">
        <f t="shared" si="8"/>
        <v>54.66</v>
      </c>
    </row>
    <row r="92" spans="1:8" ht="15">
      <c r="A92" s="52"/>
      <c r="B92" s="53"/>
      <c r="C92" s="54"/>
      <c r="D92" s="55"/>
      <c r="E92" s="56"/>
      <c r="F92" s="56"/>
      <c r="G92" s="56"/>
      <c r="H92" s="57">
        <f t="shared" si="8"/>
        <v>0</v>
      </c>
    </row>
    <row r="93" spans="1:8" ht="15.75" thickBot="1">
      <c r="A93" s="58" t="s">
        <v>44</v>
      </c>
      <c r="B93" s="59"/>
      <c r="C93" s="60">
        <f>C87+C88+C89+C90+C91+C92</f>
        <v>218.83</v>
      </c>
      <c r="D93" s="61">
        <f>(D87+D88+D89+D90+D91+D92)*5</f>
        <v>45</v>
      </c>
      <c r="E93" s="62">
        <f>(E87+E88+E89+E90+E91+E92)*10</f>
        <v>0</v>
      </c>
      <c r="F93" s="62">
        <f>(F87+F88+F89+F90+F91+F92)*10</f>
        <v>0</v>
      </c>
      <c r="G93" s="62">
        <f>(G87+G88+G89+G90+G91+G92)*5</f>
        <v>5</v>
      </c>
      <c r="H93" s="63">
        <f>C93+D93+E93+-F93-G93</f>
        <v>258.83000000000004</v>
      </c>
    </row>
    <row r="94" spans="1:8" ht="15.75" thickBot="1">
      <c r="A94" s="64"/>
      <c r="B94" s="65"/>
      <c r="C94" s="66"/>
      <c r="D94" s="67">
        <f>D93/5</f>
        <v>9</v>
      </c>
      <c r="E94" s="68"/>
      <c r="F94" s="68"/>
      <c r="G94" s="68"/>
      <c r="H94" s="69">
        <f>H87+H88+H89+H90+H91+H92</f>
        <v>258.83000000000004</v>
      </c>
    </row>
    <row r="96" spans="1:8" ht="15">
      <c r="A96" s="1"/>
      <c r="B96" s="1"/>
      <c r="C96" s="1"/>
      <c r="D96" s="1"/>
      <c r="E96" s="1"/>
      <c r="F96" s="1"/>
      <c r="G96" s="1"/>
      <c r="H96" s="1"/>
    </row>
    <row r="97" ht="18.75" thickBot="1">
      <c r="A97" s="9" t="s">
        <v>24</v>
      </c>
    </row>
    <row r="98" spans="1:8" ht="15">
      <c r="A98" s="47" t="s">
        <v>36</v>
      </c>
      <c r="B98" s="48" t="s">
        <v>37</v>
      </c>
      <c r="C98" s="49" t="s">
        <v>38</v>
      </c>
      <c r="D98" s="48" t="s">
        <v>9</v>
      </c>
      <c r="E98" s="50" t="s">
        <v>39</v>
      </c>
      <c r="F98" s="50" t="s">
        <v>40</v>
      </c>
      <c r="G98" s="50" t="s">
        <v>41</v>
      </c>
      <c r="H98" s="51" t="s">
        <v>42</v>
      </c>
    </row>
    <row r="99" spans="1:8" ht="15">
      <c r="A99" s="52" t="s">
        <v>81</v>
      </c>
      <c r="B99" s="53">
        <v>2</v>
      </c>
      <c r="C99" s="54">
        <v>66.85</v>
      </c>
      <c r="D99" s="55">
        <v>5</v>
      </c>
      <c r="E99" s="56"/>
      <c r="F99" s="56"/>
      <c r="G99" s="56"/>
      <c r="H99" s="57">
        <f aca="true" t="shared" si="9" ref="H99:H104">C99+D99*5+E99*10+-F99*10-G99*5</f>
        <v>91.85</v>
      </c>
    </row>
    <row r="100" spans="1:8" ht="15">
      <c r="A100" s="52"/>
      <c r="B100" s="53">
        <v>4</v>
      </c>
      <c r="C100" s="54">
        <v>77.23</v>
      </c>
      <c r="D100" s="55"/>
      <c r="E100" s="56"/>
      <c r="F100" s="56"/>
      <c r="G100" s="56"/>
      <c r="H100" s="57">
        <f t="shared" si="9"/>
        <v>77.23</v>
      </c>
    </row>
    <row r="101" spans="1:8" ht="15">
      <c r="A101" s="52"/>
      <c r="B101" s="53">
        <v>6</v>
      </c>
      <c r="C101" s="54">
        <v>64.42</v>
      </c>
      <c r="D101" s="55"/>
      <c r="E101" s="56"/>
      <c r="F101" s="56"/>
      <c r="G101" s="56"/>
      <c r="H101" s="57">
        <f t="shared" si="9"/>
        <v>64.42</v>
      </c>
    </row>
    <row r="102" spans="1:8" ht="15">
      <c r="A102" s="52"/>
      <c r="B102" s="53">
        <v>8</v>
      </c>
      <c r="C102" s="54">
        <v>61.89</v>
      </c>
      <c r="D102" s="55">
        <v>2</v>
      </c>
      <c r="E102" s="56"/>
      <c r="F102" s="56"/>
      <c r="G102" s="56"/>
      <c r="H102" s="57">
        <f t="shared" si="9"/>
        <v>71.89</v>
      </c>
    </row>
    <row r="103" spans="1:8" ht="15">
      <c r="A103" s="52"/>
      <c r="B103" s="53">
        <v>10</v>
      </c>
      <c r="C103" s="54">
        <v>84.76</v>
      </c>
      <c r="D103" s="55">
        <v>3</v>
      </c>
      <c r="E103" s="56"/>
      <c r="F103" s="56"/>
      <c r="G103" s="56"/>
      <c r="H103" s="57">
        <f t="shared" si="9"/>
        <v>99.76</v>
      </c>
    </row>
    <row r="104" spans="1:8" ht="15">
      <c r="A104" s="52"/>
      <c r="B104" s="53"/>
      <c r="C104" s="54"/>
      <c r="D104" s="55"/>
      <c r="E104" s="56"/>
      <c r="F104" s="56"/>
      <c r="G104" s="56"/>
      <c r="H104" s="57">
        <f t="shared" si="9"/>
        <v>0</v>
      </c>
    </row>
    <row r="105" spans="1:8" ht="15.75" thickBot="1">
      <c r="A105" s="58" t="s">
        <v>44</v>
      </c>
      <c r="B105" s="59"/>
      <c r="C105" s="60">
        <f>C99+C100+C101+C102+C103+C104</f>
        <v>355.15</v>
      </c>
      <c r="D105" s="61">
        <f>(D99+D100+D101+D102+D103+D104)*5</f>
        <v>50</v>
      </c>
      <c r="E105" s="62">
        <f>(E99+E100+E101+E102+E103+E104)*10</f>
        <v>0</v>
      </c>
      <c r="F105" s="62">
        <f>(F99+F100+F101+F102+F103+F104)*10</f>
        <v>0</v>
      </c>
      <c r="G105" s="62">
        <f>(G99+G100+G101+G102+G103+G104)*5</f>
        <v>0</v>
      </c>
      <c r="H105" s="63">
        <f>C105+D105+E105+-F105-G105</f>
        <v>405.15</v>
      </c>
    </row>
    <row r="106" spans="1:8" ht="15.75" thickBot="1">
      <c r="A106" s="64"/>
      <c r="B106" s="65"/>
      <c r="C106" s="66"/>
      <c r="D106" s="67">
        <f>D105/5</f>
        <v>10</v>
      </c>
      <c r="E106" s="68"/>
      <c r="F106" s="68"/>
      <c r="G106" s="68"/>
      <c r="H106" s="69">
        <f>H99+H100+H101+H102+H103+H104</f>
        <v>405.15</v>
      </c>
    </row>
    <row r="108" spans="1:8" ht="15">
      <c r="A108" s="1"/>
      <c r="B108" s="1"/>
      <c r="C108" s="1"/>
      <c r="D108" s="1"/>
      <c r="E108" s="1"/>
      <c r="F108" s="1"/>
      <c r="G108" s="1"/>
      <c r="H108" s="1"/>
    </row>
    <row r="109" ht="18.75" thickBot="1">
      <c r="A109" s="9" t="s">
        <v>25</v>
      </c>
    </row>
    <row r="110" spans="1:8" ht="15">
      <c r="A110" s="47" t="s">
        <v>36</v>
      </c>
      <c r="B110" s="48" t="s">
        <v>37</v>
      </c>
      <c r="C110" s="49" t="s">
        <v>38</v>
      </c>
      <c r="D110" s="48" t="s">
        <v>9</v>
      </c>
      <c r="E110" s="50" t="s">
        <v>39</v>
      </c>
      <c r="F110" s="50" t="s">
        <v>40</v>
      </c>
      <c r="G110" s="50" t="s">
        <v>41</v>
      </c>
      <c r="H110" s="51" t="s">
        <v>42</v>
      </c>
    </row>
    <row r="111" spans="1:8" ht="15">
      <c r="A111" s="52" t="s">
        <v>82</v>
      </c>
      <c r="B111" s="53">
        <v>2</v>
      </c>
      <c r="C111" s="54">
        <v>38.08</v>
      </c>
      <c r="D111" s="55">
        <v>2</v>
      </c>
      <c r="E111" s="56"/>
      <c r="F111" s="56"/>
      <c r="G111" s="56"/>
      <c r="H111" s="57">
        <f aca="true" t="shared" si="10" ref="H111:H116">C111+D111*5+E111*10+-F111*10-G111*5</f>
        <v>48.08</v>
      </c>
    </row>
    <row r="112" spans="1:8" ht="15">
      <c r="A112" s="52"/>
      <c r="B112" s="53">
        <v>4</v>
      </c>
      <c r="C112" s="54">
        <v>47.36</v>
      </c>
      <c r="D112" s="55"/>
      <c r="E112" s="56"/>
      <c r="F112" s="56"/>
      <c r="G112" s="56"/>
      <c r="H112" s="57">
        <f t="shared" si="10"/>
        <v>47.36</v>
      </c>
    </row>
    <row r="113" spans="1:8" ht="15">
      <c r="A113" s="52"/>
      <c r="B113" s="53">
        <v>6</v>
      </c>
      <c r="C113" s="54">
        <v>35.88</v>
      </c>
      <c r="D113" s="55">
        <v>1</v>
      </c>
      <c r="E113" s="56">
        <v>1</v>
      </c>
      <c r="F113" s="56"/>
      <c r="G113" s="56"/>
      <c r="H113" s="57">
        <f t="shared" si="10"/>
        <v>50.88</v>
      </c>
    </row>
    <row r="114" spans="1:8" ht="15">
      <c r="A114" s="52"/>
      <c r="B114" s="53">
        <v>8</v>
      </c>
      <c r="C114" s="54">
        <v>38.46</v>
      </c>
      <c r="D114" s="55">
        <v>1</v>
      </c>
      <c r="E114" s="56"/>
      <c r="F114" s="56"/>
      <c r="G114" s="56"/>
      <c r="H114" s="57">
        <f t="shared" si="10"/>
        <v>43.46</v>
      </c>
    </row>
    <row r="115" spans="1:8" ht="15">
      <c r="A115" s="52"/>
      <c r="B115" s="53">
        <v>10</v>
      </c>
      <c r="C115" s="54">
        <v>36.07</v>
      </c>
      <c r="D115" s="55"/>
      <c r="E115" s="56"/>
      <c r="F115" s="56"/>
      <c r="G115" s="56"/>
      <c r="H115" s="57">
        <f t="shared" si="10"/>
        <v>36.07</v>
      </c>
    </row>
    <row r="116" spans="1:8" ht="15">
      <c r="A116" s="52"/>
      <c r="B116" s="53"/>
      <c r="C116" s="54"/>
      <c r="D116" s="55"/>
      <c r="E116" s="56"/>
      <c r="F116" s="56"/>
      <c r="G116" s="56"/>
      <c r="H116" s="57">
        <f t="shared" si="10"/>
        <v>0</v>
      </c>
    </row>
    <row r="117" spans="1:8" ht="15.75" thickBot="1">
      <c r="A117" s="58" t="s">
        <v>44</v>
      </c>
      <c r="B117" s="59"/>
      <c r="C117" s="60">
        <f>C111+C112+C113+C114+C115+C116</f>
        <v>195.85</v>
      </c>
      <c r="D117" s="61">
        <f>(D111+D112+D113+D114+D115+D116)*5</f>
        <v>20</v>
      </c>
      <c r="E117" s="62">
        <f>(E111+E112+E113+E114+E115+E116)*10</f>
        <v>10</v>
      </c>
      <c r="F117" s="62">
        <f>(F111+F112+F113+F114+F115+F116)*10</f>
        <v>0</v>
      </c>
      <c r="G117" s="62">
        <f>(G111+G112+G113+G114+G115+G116)*5</f>
        <v>0</v>
      </c>
      <c r="H117" s="63">
        <f>C117+D117+E117+-F117-G117</f>
        <v>225.85</v>
      </c>
    </row>
    <row r="118" spans="1:8" ht="15.75" thickBot="1">
      <c r="A118" s="64"/>
      <c r="B118" s="65"/>
      <c r="C118" s="66"/>
      <c r="D118" s="67">
        <f>D117/5</f>
        <v>4</v>
      </c>
      <c r="E118" s="68"/>
      <c r="F118" s="68"/>
      <c r="G118" s="68"/>
      <c r="H118" s="69">
        <f>H111+H112+H113+H114+H115+H116</f>
        <v>225.85</v>
      </c>
    </row>
    <row r="119" ht="15.75" thickBot="1"/>
    <row r="120" spans="1:8" ht="15">
      <c r="A120" s="47" t="s">
        <v>36</v>
      </c>
      <c r="B120" s="48" t="s">
        <v>37</v>
      </c>
      <c r="C120" s="49" t="s">
        <v>38</v>
      </c>
      <c r="D120" s="48" t="s">
        <v>9</v>
      </c>
      <c r="E120" s="50" t="s">
        <v>39</v>
      </c>
      <c r="F120" s="50" t="s">
        <v>40</v>
      </c>
      <c r="G120" s="50" t="s">
        <v>41</v>
      </c>
      <c r="H120" s="51" t="s">
        <v>42</v>
      </c>
    </row>
    <row r="121" spans="1:8" ht="15">
      <c r="A121" s="52" t="s">
        <v>83</v>
      </c>
      <c r="B121" s="53">
        <v>2</v>
      </c>
      <c r="C121" s="54">
        <v>79.19</v>
      </c>
      <c r="D121" s="55">
        <v>2</v>
      </c>
      <c r="E121" s="56"/>
      <c r="F121" s="56"/>
      <c r="G121" s="56"/>
      <c r="H121" s="57">
        <f aca="true" t="shared" si="11" ref="H121:H126">C121+D121*5+E121*10+-F121*10-G121*5</f>
        <v>89.19</v>
      </c>
    </row>
    <row r="122" spans="1:8" ht="15">
      <c r="A122" s="52"/>
      <c r="B122" s="53">
        <v>4</v>
      </c>
      <c r="C122" s="54">
        <v>66.98</v>
      </c>
      <c r="D122" s="55">
        <v>1</v>
      </c>
      <c r="E122" s="56"/>
      <c r="F122" s="56"/>
      <c r="G122" s="56"/>
      <c r="H122" s="57">
        <f t="shared" si="11"/>
        <v>71.98</v>
      </c>
    </row>
    <row r="123" spans="1:8" ht="15">
      <c r="A123" s="52"/>
      <c r="B123" s="53">
        <v>6</v>
      </c>
      <c r="C123" s="54">
        <v>56.64</v>
      </c>
      <c r="D123" s="55"/>
      <c r="E123" s="56"/>
      <c r="F123" s="56"/>
      <c r="G123" s="56"/>
      <c r="H123" s="57">
        <f t="shared" si="11"/>
        <v>56.64</v>
      </c>
    </row>
    <row r="124" spans="1:8" ht="15">
      <c r="A124" s="52"/>
      <c r="B124" s="53">
        <v>8</v>
      </c>
      <c r="C124" s="54">
        <v>55.34</v>
      </c>
      <c r="D124" s="55">
        <v>1</v>
      </c>
      <c r="E124" s="56"/>
      <c r="F124" s="56"/>
      <c r="G124" s="56"/>
      <c r="H124" s="57">
        <f t="shared" si="11"/>
        <v>60.34</v>
      </c>
    </row>
    <row r="125" spans="1:8" ht="15">
      <c r="A125" s="52"/>
      <c r="B125" s="53">
        <v>10</v>
      </c>
      <c r="C125" s="54">
        <v>61.23</v>
      </c>
      <c r="D125" s="55">
        <v>1</v>
      </c>
      <c r="E125" s="56"/>
      <c r="F125" s="56"/>
      <c r="G125" s="56"/>
      <c r="H125" s="57">
        <f t="shared" si="11"/>
        <v>66.22999999999999</v>
      </c>
    </row>
    <row r="126" spans="1:8" ht="15">
      <c r="A126" s="52"/>
      <c r="B126" s="53"/>
      <c r="C126" s="54"/>
      <c r="D126" s="55"/>
      <c r="E126" s="56"/>
      <c r="F126" s="56"/>
      <c r="G126" s="56"/>
      <c r="H126" s="57">
        <f t="shared" si="11"/>
        <v>0</v>
      </c>
    </row>
    <row r="127" spans="1:8" ht="15.75" thickBot="1">
      <c r="A127" s="58" t="s">
        <v>44</v>
      </c>
      <c r="B127" s="59"/>
      <c r="C127" s="60">
        <f>C121+C122+C123+C124+C125+C126</f>
        <v>319.38</v>
      </c>
      <c r="D127" s="61">
        <f>(D121+D122+D123+D124+D125+D126)*5</f>
        <v>25</v>
      </c>
      <c r="E127" s="62">
        <f>(E121+E122+E123+E124+E125+E126)*10</f>
        <v>0</v>
      </c>
      <c r="F127" s="62">
        <f>(F121+F122+F123+F124+F125+F126)*10</f>
        <v>0</v>
      </c>
      <c r="G127" s="62">
        <f>(G121+G122+G123+G124+G125+G126)*5</f>
        <v>0</v>
      </c>
      <c r="H127" s="63">
        <f>C127+D127+E127+-F127-G127</f>
        <v>344.38</v>
      </c>
    </row>
    <row r="128" spans="1:8" ht="15.75" thickBot="1">
      <c r="A128" s="64"/>
      <c r="B128" s="65"/>
      <c r="C128" s="66"/>
      <c r="D128" s="67">
        <f>D127/5</f>
        <v>5</v>
      </c>
      <c r="E128" s="68"/>
      <c r="F128" s="68"/>
      <c r="G128" s="68"/>
      <c r="H128" s="69">
        <f>H121+H122+H123+H124+H125+H126</f>
        <v>344.38</v>
      </c>
    </row>
    <row r="130" spans="1:8" ht="15">
      <c r="A130" s="1"/>
      <c r="B130" s="1"/>
      <c r="C130" s="1"/>
      <c r="D130" s="1"/>
      <c r="E130" s="1"/>
      <c r="F130" s="1"/>
      <c r="G130" s="1"/>
      <c r="H130" s="1"/>
    </row>
    <row r="131" ht="18.75" thickBot="1">
      <c r="A131" s="9" t="s">
        <v>16</v>
      </c>
    </row>
    <row r="132" spans="1:8" ht="15">
      <c r="A132" s="47" t="s">
        <v>36</v>
      </c>
      <c r="B132" s="48" t="s">
        <v>37</v>
      </c>
      <c r="C132" s="49" t="s">
        <v>38</v>
      </c>
      <c r="D132" s="48" t="s">
        <v>9</v>
      </c>
      <c r="E132" s="50" t="s">
        <v>39</v>
      </c>
      <c r="F132" s="50" t="s">
        <v>40</v>
      </c>
      <c r="G132" s="50" t="s">
        <v>41</v>
      </c>
      <c r="H132" s="51" t="s">
        <v>42</v>
      </c>
    </row>
    <row r="133" spans="1:8" ht="15">
      <c r="A133" s="52" t="s">
        <v>5</v>
      </c>
      <c r="B133" s="53">
        <v>2</v>
      </c>
      <c r="C133" s="54">
        <v>51.48</v>
      </c>
      <c r="D133" s="55"/>
      <c r="E133" s="56"/>
      <c r="F133" s="56"/>
      <c r="G133" s="56"/>
      <c r="H133" s="57">
        <f aca="true" t="shared" si="12" ref="H133:H138">C133+D133*5+E133*10+-F133*10-G133*5</f>
        <v>51.48</v>
      </c>
    </row>
    <row r="134" spans="1:8" ht="15">
      <c r="A134" s="52"/>
      <c r="B134" s="53">
        <v>4</v>
      </c>
      <c r="C134" s="54">
        <v>64.42</v>
      </c>
      <c r="D134" s="55">
        <v>1</v>
      </c>
      <c r="E134" s="56"/>
      <c r="F134" s="56"/>
      <c r="G134" s="56"/>
      <c r="H134" s="57">
        <f t="shared" si="12"/>
        <v>69.42</v>
      </c>
    </row>
    <row r="135" spans="1:8" ht="15">
      <c r="A135" s="52"/>
      <c r="B135" s="53">
        <v>6</v>
      </c>
      <c r="C135" s="54">
        <v>54.72</v>
      </c>
      <c r="D135" s="55">
        <v>1</v>
      </c>
      <c r="E135" s="56"/>
      <c r="F135" s="56"/>
      <c r="G135" s="56"/>
      <c r="H135" s="57">
        <f t="shared" si="12"/>
        <v>59.72</v>
      </c>
    </row>
    <row r="136" spans="1:8" ht="15">
      <c r="A136" s="52"/>
      <c r="B136" s="53">
        <v>8</v>
      </c>
      <c r="C136" s="54">
        <v>54.76</v>
      </c>
      <c r="D136" s="55"/>
      <c r="E136" s="56"/>
      <c r="F136" s="56"/>
      <c r="G136" s="56"/>
      <c r="H136" s="57">
        <f t="shared" si="12"/>
        <v>54.76</v>
      </c>
    </row>
    <row r="137" spans="1:8" ht="15">
      <c r="A137" s="52"/>
      <c r="B137" s="53">
        <v>10</v>
      </c>
      <c r="C137" s="54">
        <v>65.56</v>
      </c>
      <c r="D137" s="55">
        <v>3</v>
      </c>
      <c r="E137" s="56"/>
      <c r="F137" s="56"/>
      <c r="G137" s="56"/>
      <c r="H137" s="57">
        <f t="shared" si="12"/>
        <v>80.56</v>
      </c>
    </row>
    <row r="138" spans="1:8" ht="15">
      <c r="A138" s="52"/>
      <c r="B138" s="53"/>
      <c r="C138" s="54"/>
      <c r="D138" s="55"/>
      <c r="E138" s="56"/>
      <c r="F138" s="56"/>
      <c r="G138" s="56"/>
      <c r="H138" s="57">
        <f t="shared" si="12"/>
        <v>0</v>
      </c>
    </row>
    <row r="139" spans="1:8" ht="15.75" thickBot="1">
      <c r="A139" s="58" t="s">
        <v>44</v>
      </c>
      <c r="B139" s="59"/>
      <c r="C139" s="60">
        <f>C133+C134+C135+C136+C137+C138</f>
        <v>290.94</v>
      </c>
      <c r="D139" s="61">
        <f>(D133+D134+D135+D136+D137+D138)*5</f>
        <v>25</v>
      </c>
      <c r="E139" s="62">
        <f>(E133+E134+E135+E136+E137+E138)*10</f>
        <v>0</v>
      </c>
      <c r="F139" s="62">
        <f>(F133+F134+F135+F136+F137+F138)*10</f>
        <v>0</v>
      </c>
      <c r="G139" s="62">
        <f>(G133+G134+G135+G136+G137+G138)*5</f>
        <v>0</v>
      </c>
      <c r="H139" s="63">
        <f>C139+D139+E139+-F139-G139</f>
        <v>315.94</v>
      </c>
    </row>
    <row r="140" spans="1:8" ht="15.75" thickBot="1">
      <c r="A140" s="64"/>
      <c r="B140" s="65"/>
      <c r="C140" s="66"/>
      <c r="D140" s="67">
        <f>D139/5</f>
        <v>5</v>
      </c>
      <c r="E140" s="68"/>
      <c r="F140" s="68"/>
      <c r="G140" s="68"/>
      <c r="H140" s="69">
        <f>H133+H134+H135+H136+H137+H138</f>
        <v>315.94</v>
      </c>
    </row>
    <row r="142" spans="1:8" ht="15">
      <c r="A142" s="1"/>
      <c r="B142" s="1"/>
      <c r="C142" s="1"/>
      <c r="D142" s="1"/>
      <c r="E142" s="1"/>
      <c r="F142" s="1"/>
      <c r="G142" s="1"/>
      <c r="H142" s="1"/>
    </row>
    <row r="143" ht="18.75" thickBot="1">
      <c r="A143" s="9" t="s">
        <v>26</v>
      </c>
    </row>
    <row r="144" spans="1:8" ht="15">
      <c r="A144" s="47" t="s">
        <v>36</v>
      </c>
      <c r="B144" s="48" t="s">
        <v>37</v>
      </c>
      <c r="C144" s="49" t="s">
        <v>38</v>
      </c>
      <c r="D144" s="48" t="s">
        <v>9</v>
      </c>
      <c r="E144" s="50" t="s">
        <v>39</v>
      </c>
      <c r="F144" s="50" t="s">
        <v>40</v>
      </c>
      <c r="G144" s="50" t="s">
        <v>41</v>
      </c>
      <c r="H144" s="51" t="s">
        <v>42</v>
      </c>
    </row>
    <row r="145" spans="1:8" ht="15">
      <c r="A145" s="52" t="s">
        <v>84</v>
      </c>
      <c r="B145" s="53">
        <v>2</v>
      </c>
      <c r="C145" s="54">
        <v>147.86</v>
      </c>
      <c r="D145" s="55">
        <v>1</v>
      </c>
      <c r="E145" s="56"/>
      <c r="F145" s="56"/>
      <c r="G145" s="56">
        <v>1</v>
      </c>
      <c r="H145" s="57">
        <f aca="true" t="shared" si="13" ref="H145:H150">C145+D145*5+E145*10+-F145*10-G145*5</f>
        <v>147.86</v>
      </c>
    </row>
    <row r="146" spans="1:8" ht="15">
      <c r="A146" s="52"/>
      <c r="B146" s="53">
        <v>4</v>
      </c>
      <c r="C146" s="54">
        <v>201.9</v>
      </c>
      <c r="D146" s="55">
        <v>4</v>
      </c>
      <c r="E146" s="56"/>
      <c r="F146" s="56"/>
      <c r="G146" s="56"/>
      <c r="H146" s="57">
        <f t="shared" si="13"/>
        <v>221.9</v>
      </c>
    </row>
    <row r="147" spans="1:8" ht="15">
      <c r="A147" s="52"/>
      <c r="B147" s="53">
        <v>6</v>
      </c>
      <c r="C147" s="54">
        <v>167.45</v>
      </c>
      <c r="D147" s="55">
        <v>3</v>
      </c>
      <c r="E147" s="56"/>
      <c r="F147" s="56"/>
      <c r="G147" s="56"/>
      <c r="H147" s="57">
        <f t="shared" si="13"/>
        <v>182.45</v>
      </c>
    </row>
    <row r="148" spans="1:8" ht="15">
      <c r="A148" s="52"/>
      <c r="B148" s="53">
        <v>8</v>
      </c>
      <c r="C148" s="54">
        <v>153.17</v>
      </c>
      <c r="D148" s="55">
        <v>2</v>
      </c>
      <c r="E148" s="56"/>
      <c r="F148" s="56"/>
      <c r="G148" s="56"/>
      <c r="H148" s="57">
        <f t="shared" si="13"/>
        <v>163.17</v>
      </c>
    </row>
    <row r="149" spans="1:8" ht="15">
      <c r="A149" s="52"/>
      <c r="B149" s="53">
        <v>10</v>
      </c>
      <c r="C149" s="54">
        <v>191.61</v>
      </c>
      <c r="D149" s="55">
        <v>5</v>
      </c>
      <c r="E149" s="56"/>
      <c r="F149" s="56"/>
      <c r="G149" s="56"/>
      <c r="H149" s="57">
        <f t="shared" si="13"/>
        <v>216.61</v>
      </c>
    </row>
    <row r="150" spans="1:8" ht="15">
      <c r="A150" s="52"/>
      <c r="B150" s="53"/>
      <c r="C150" s="54"/>
      <c r="D150" s="55"/>
      <c r="E150" s="56"/>
      <c r="F150" s="56"/>
      <c r="G150" s="56"/>
      <c r="H150" s="57">
        <f t="shared" si="13"/>
        <v>0</v>
      </c>
    </row>
    <row r="151" spans="1:8" ht="15.75" thickBot="1">
      <c r="A151" s="58" t="s">
        <v>44</v>
      </c>
      <c r="B151" s="59"/>
      <c r="C151" s="60">
        <f>C145+C146+C147+C148+C149+C150</f>
        <v>861.99</v>
      </c>
      <c r="D151" s="61">
        <f>(D145+D146+D147+D148+D149+D150)*5</f>
        <v>75</v>
      </c>
      <c r="E151" s="62">
        <f>(E145+E146+E147+E148+E149+E150)*10</f>
        <v>0</v>
      </c>
      <c r="F151" s="62">
        <f>(F145+F146+F147+F148+F149+F150)*10</f>
        <v>0</v>
      </c>
      <c r="G151" s="62">
        <f>(G145+G146+G147+G148+G149+G150)*5</f>
        <v>5</v>
      </c>
      <c r="H151" s="63">
        <f>C151+D151+E151+-F151-G151</f>
        <v>931.99</v>
      </c>
    </row>
    <row r="152" spans="1:8" ht="15.75" thickBot="1">
      <c r="A152" s="64"/>
      <c r="B152" s="65"/>
      <c r="C152" s="66"/>
      <c r="D152" s="67">
        <f>D151/5</f>
        <v>15</v>
      </c>
      <c r="E152" s="68"/>
      <c r="F152" s="68"/>
      <c r="G152" s="68"/>
      <c r="H152" s="69">
        <f>H145+H146+H147+H148+H149+H150</f>
        <v>931.99</v>
      </c>
    </row>
    <row r="154" spans="1:8" ht="15">
      <c r="A154" s="1"/>
      <c r="B154" s="1"/>
      <c r="C154" s="1"/>
      <c r="D154" s="1"/>
      <c r="E154" s="1"/>
      <c r="F154" s="1"/>
      <c r="G154" s="1"/>
      <c r="H154" s="1"/>
    </row>
    <row r="155" ht="18.75" thickBot="1">
      <c r="A155" s="9" t="s">
        <v>27</v>
      </c>
    </row>
    <row r="156" spans="1:8" ht="15">
      <c r="A156" s="47" t="s">
        <v>36</v>
      </c>
      <c r="B156" s="48" t="s">
        <v>37</v>
      </c>
      <c r="C156" s="49" t="s">
        <v>38</v>
      </c>
      <c r="D156" s="48" t="s">
        <v>9</v>
      </c>
      <c r="E156" s="50" t="s">
        <v>39</v>
      </c>
      <c r="F156" s="50" t="s">
        <v>40</v>
      </c>
      <c r="G156" s="50" t="s">
        <v>41</v>
      </c>
      <c r="H156" s="51" t="s">
        <v>42</v>
      </c>
    </row>
    <row r="157" spans="1:8" ht="15">
      <c r="A157" s="52" t="s">
        <v>86</v>
      </c>
      <c r="B157" s="53">
        <v>2</v>
      </c>
      <c r="C157" s="54">
        <v>72.14</v>
      </c>
      <c r="D157" s="55">
        <v>2</v>
      </c>
      <c r="E157" s="56"/>
      <c r="F157" s="56"/>
      <c r="G157" s="56">
        <v>1</v>
      </c>
      <c r="H157" s="57">
        <f aca="true" t="shared" si="14" ref="H157:H162">C157+D157*5+E157*10+-F157*10-G157*5</f>
        <v>77.14</v>
      </c>
    </row>
    <row r="158" spans="1:8" ht="15">
      <c r="A158" s="52"/>
      <c r="B158" s="53">
        <v>4</v>
      </c>
      <c r="C158" s="54">
        <v>52.7</v>
      </c>
      <c r="D158" s="55"/>
      <c r="E158" s="56"/>
      <c r="F158" s="56"/>
      <c r="G158" s="56"/>
      <c r="H158" s="57">
        <f t="shared" si="14"/>
        <v>52.7</v>
      </c>
    </row>
    <row r="159" spans="1:8" ht="15">
      <c r="A159" s="52"/>
      <c r="B159" s="53">
        <v>6</v>
      </c>
      <c r="C159" s="54">
        <v>101.15</v>
      </c>
      <c r="D159" s="55">
        <v>2</v>
      </c>
      <c r="E159" s="56"/>
      <c r="F159" s="56"/>
      <c r="G159" s="56"/>
      <c r="H159" s="57">
        <f t="shared" si="14"/>
        <v>111.15</v>
      </c>
    </row>
    <row r="160" spans="1:8" ht="15">
      <c r="A160" s="52"/>
      <c r="B160" s="53">
        <v>8</v>
      </c>
      <c r="C160" s="54">
        <v>56.3</v>
      </c>
      <c r="D160" s="55">
        <v>3</v>
      </c>
      <c r="E160" s="56"/>
      <c r="F160" s="56"/>
      <c r="G160" s="56"/>
      <c r="H160" s="57">
        <f t="shared" si="14"/>
        <v>71.3</v>
      </c>
    </row>
    <row r="161" spans="1:8" ht="15">
      <c r="A161" s="52"/>
      <c r="B161" s="53">
        <v>10</v>
      </c>
      <c r="C161" s="54">
        <v>63.41</v>
      </c>
      <c r="D161" s="55"/>
      <c r="E161" s="56"/>
      <c r="F161" s="56"/>
      <c r="G161" s="56"/>
      <c r="H161" s="57">
        <f t="shared" si="14"/>
        <v>63.41</v>
      </c>
    </row>
    <row r="162" spans="1:8" ht="15">
      <c r="A162" s="52"/>
      <c r="B162" s="53"/>
      <c r="C162" s="54"/>
      <c r="D162" s="55"/>
      <c r="E162" s="56"/>
      <c r="F162" s="56"/>
      <c r="G162" s="56"/>
      <c r="H162" s="57">
        <f t="shared" si="14"/>
        <v>0</v>
      </c>
    </row>
    <row r="163" spans="1:8" ht="15.75" thickBot="1">
      <c r="A163" s="58" t="s">
        <v>44</v>
      </c>
      <c r="B163" s="59"/>
      <c r="C163" s="60">
        <f>C157+C158+C159+C160+C161+C162</f>
        <v>345.70000000000005</v>
      </c>
      <c r="D163" s="61">
        <f>(D157+D158+D159+D160+D161+D162)*5</f>
        <v>35</v>
      </c>
      <c r="E163" s="62">
        <f>(E157+E158+E159+E160+E161+E162)*10</f>
        <v>0</v>
      </c>
      <c r="F163" s="62">
        <f>(F157+F158+F159+F160+F161+F162)*10</f>
        <v>0</v>
      </c>
      <c r="G163" s="62">
        <f>(G157+G158+G159+G160+G161+G162)*5</f>
        <v>5</v>
      </c>
      <c r="H163" s="63">
        <f>C163+D163+E163+-F163-G163</f>
        <v>375.70000000000005</v>
      </c>
    </row>
    <row r="164" spans="1:8" ht="15.75" thickBot="1">
      <c r="A164" s="64"/>
      <c r="B164" s="65"/>
      <c r="C164" s="66"/>
      <c r="D164" s="67">
        <f>D163/5</f>
        <v>7</v>
      </c>
      <c r="E164" s="68"/>
      <c r="F164" s="68"/>
      <c r="G164" s="68"/>
      <c r="H164" s="69">
        <f>H157+H158+H159+H160+H161+H162</f>
        <v>375.70000000000005</v>
      </c>
    </row>
    <row r="165" ht="15.75" thickBot="1"/>
    <row r="166" spans="1:8" ht="15">
      <c r="A166" s="47" t="s">
        <v>36</v>
      </c>
      <c r="B166" s="48" t="s">
        <v>37</v>
      </c>
      <c r="C166" s="49" t="s">
        <v>38</v>
      </c>
      <c r="D166" s="48" t="s">
        <v>9</v>
      </c>
      <c r="E166" s="50" t="s">
        <v>39</v>
      </c>
      <c r="F166" s="50" t="s">
        <v>40</v>
      </c>
      <c r="G166" s="50" t="s">
        <v>41</v>
      </c>
      <c r="H166" s="51" t="s">
        <v>42</v>
      </c>
    </row>
    <row r="167" spans="1:8" ht="15">
      <c r="A167" s="52" t="s">
        <v>6</v>
      </c>
      <c r="B167" s="53">
        <v>2</v>
      </c>
      <c r="C167" s="54">
        <v>75.56</v>
      </c>
      <c r="D167" s="55">
        <v>3</v>
      </c>
      <c r="E167" s="56">
        <v>1</v>
      </c>
      <c r="F167" s="56"/>
      <c r="G167" s="56">
        <v>1</v>
      </c>
      <c r="H167" s="57">
        <f aca="true" t="shared" si="15" ref="H167:H172">C167+D167*5+E167*10+-F167*10-G167*5</f>
        <v>95.56</v>
      </c>
    </row>
    <row r="168" spans="1:8" ht="15">
      <c r="A168" s="52"/>
      <c r="B168" s="53">
        <v>4</v>
      </c>
      <c r="C168" s="54">
        <v>91.9</v>
      </c>
      <c r="D168" s="55">
        <v>9</v>
      </c>
      <c r="E168" s="56"/>
      <c r="F168" s="56"/>
      <c r="G168" s="56"/>
      <c r="H168" s="57">
        <f t="shared" si="15"/>
        <v>136.9</v>
      </c>
    </row>
    <row r="169" spans="1:8" ht="15">
      <c r="A169" s="52"/>
      <c r="B169" s="53">
        <v>6</v>
      </c>
      <c r="C169" s="54">
        <v>77.6</v>
      </c>
      <c r="D169" s="55">
        <v>2</v>
      </c>
      <c r="E169" s="56"/>
      <c r="F169" s="56"/>
      <c r="G169" s="56"/>
      <c r="H169" s="57">
        <f t="shared" si="15"/>
        <v>87.6</v>
      </c>
    </row>
    <row r="170" spans="1:8" ht="15">
      <c r="A170" s="52"/>
      <c r="B170" s="53">
        <v>8</v>
      </c>
      <c r="C170" s="54">
        <v>95.93</v>
      </c>
      <c r="D170" s="55">
        <v>5</v>
      </c>
      <c r="E170" s="56"/>
      <c r="F170" s="56"/>
      <c r="G170" s="56"/>
      <c r="H170" s="57">
        <f t="shared" si="15"/>
        <v>120.93</v>
      </c>
    </row>
    <row r="171" spans="1:8" ht="15">
      <c r="A171" s="52"/>
      <c r="B171" s="53">
        <v>10</v>
      </c>
      <c r="C171" s="54">
        <v>61.88</v>
      </c>
      <c r="D171" s="55">
        <v>2</v>
      </c>
      <c r="E171" s="56"/>
      <c r="F171" s="56"/>
      <c r="G171" s="56"/>
      <c r="H171" s="57">
        <f t="shared" si="15"/>
        <v>71.88</v>
      </c>
    </row>
    <row r="172" spans="1:8" ht="15">
      <c r="A172" s="52"/>
      <c r="B172" s="53"/>
      <c r="C172" s="54"/>
      <c r="D172" s="55"/>
      <c r="E172" s="56"/>
      <c r="F172" s="56"/>
      <c r="G172" s="56"/>
      <c r="H172" s="57">
        <f t="shared" si="15"/>
        <v>0</v>
      </c>
    </row>
    <row r="173" spans="1:8" ht="15.75" thickBot="1">
      <c r="A173" s="58" t="s">
        <v>44</v>
      </c>
      <c r="B173" s="59"/>
      <c r="C173" s="60">
        <f>C167+C168+C169+C170+C171+C172</f>
        <v>402.87</v>
      </c>
      <c r="D173" s="61">
        <f>(D167+D168+D169+D170+D171+D172)*5</f>
        <v>105</v>
      </c>
      <c r="E173" s="62">
        <f>(E167+E168+E169+E170+E171+E172)*10</f>
        <v>10</v>
      </c>
      <c r="F173" s="62">
        <f>(F167+F168+F169+F170+F171+F172)*10</f>
        <v>0</v>
      </c>
      <c r="G173" s="62">
        <f>(G167+G168+G169+G170+G171+G172)*5</f>
        <v>5</v>
      </c>
      <c r="H173" s="63">
        <f>C173+D173+E173+-F173-G173</f>
        <v>512.87</v>
      </c>
    </row>
    <row r="174" spans="1:8" ht="15.75" thickBot="1">
      <c r="A174" s="64"/>
      <c r="B174" s="65"/>
      <c r="C174" s="66"/>
      <c r="D174" s="67">
        <f>D173/5</f>
        <v>21</v>
      </c>
      <c r="E174" s="68"/>
      <c r="F174" s="68"/>
      <c r="G174" s="68"/>
      <c r="H174" s="69">
        <f>H167+H168+H169+H170+H171+H172</f>
        <v>512.87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DN</cp:lastModifiedBy>
  <dcterms:created xsi:type="dcterms:W3CDTF">2007-04-02T05:33:32Z</dcterms:created>
  <dcterms:modified xsi:type="dcterms:W3CDTF">2007-11-07T00:36:54Z</dcterms:modified>
  <cp:category/>
  <cp:version/>
  <cp:contentType/>
  <cp:contentStatus/>
</cp:coreProperties>
</file>