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6020" windowHeight="17180" activeTab="0"/>
  </bookViews>
  <sheets>
    <sheet name="Sat Scores" sheetId="1" r:id="rId1"/>
    <sheet name="Sat Top Ten" sheetId="2" r:id="rId2"/>
    <sheet name="Sat Men Stage Scores" sheetId="3" r:id="rId3"/>
    <sheet name="Sat Ladies Stage Scores" sheetId="4" r:id="rId4"/>
    <sheet name="Sat All Scores" sheetId="5" r:id="rId5"/>
    <sheet name="Sun Scores" sheetId="6" r:id="rId6"/>
    <sheet name="Sun Top Ten" sheetId="7" r:id="rId7"/>
    <sheet name="Sun Men Stage Scores" sheetId="8" r:id="rId8"/>
    <sheet name="Sun Ladies Stage Scores" sheetId="9" r:id="rId9"/>
    <sheet name="Sun All Scores" sheetId="10" r:id="rId10"/>
  </sheets>
  <definedNames/>
  <calcPr fullCalcOnLoad="1"/>
</workbook>
</file>

<file path=xl/sharedStrings.xml><?xml version="1.0" encoding="utf-8"?>
<sst xmlns="http://schemas.openxmlformats.org/spreadsheetml/2006/main" count="794" uniqueCount="79">
  <si>
    <t>Alias</t>
  </si>
  <si>
    <t>Misses</t>
  </si>
  <si>
    <t>Total Time</t>
  </si>
  <si>
    <t>Duelist</t>
  </si>
  <si>
    <t>Gunfighter</t>
  </si>
  <si>
    <t>Modern</t>
  </si>
  <si>
    <t>Senior Elder Statesman</t>
  </si>
  <si>
    <t>Traditional</t>
  </si>
  <si>
    <t>Ladies 49'er</t>
  </si>
  <si>
    <t>Ladies Gunfighter</t>
  </si>
  <si>
    <t>Ladies Traditional</t>
  </si>
  <si>
    <t>Total Time includes Bonus &amp; Penalties, if any.</t>
  </si>
  <si>
    <t>Elder Statesman</t>
  </si>
  <si>
    <t>Senior</t>
  </si>
  <si>
    <t xml:space="preserve">Silver Senior </t>
  </si>
  <si>
    <t>Ladies Senior</t>
  </si>
  <si>
    <t>Ladies Silver Senior</t>
  </si>
  <si>
    <t>Ladies 49er</t>
  </si>
  <si>
    <t>49er</t>
  </si>
  <si>
    <t>5 Dogs Creek Match Scores Saturday June 2, 2007</t>
  </si>
  <si>
    <t>5 Dogs Creek Match Scores Sunday June 3, 2007</t>
  </si>
  <si>
    <t>Top Ten Saturday June 2, 2007</t>
  </si>
  <si>
    <t>Top Ten Sunday June 3, 2007</t>
  </si>
  <si>
    <t>49'er</t>
  </si>
  <si>
    <t>Frontier Cartridge Duelist</t>
  </si>
  <si>
    <t xml:space="preserve"> Total Shooters</t>
  </si>
  <si>
    <t>Name</t>
  </si>
  <si>
    <t>Bay</t>
  </si>
  <si>
    <t>Time complete</t>
  </si>
  <si>
    <t>Penalty</t>
  </si>
  <si>
    <t>Bonus (10 pt)</t>
  </si>
  <si>
    <t>Bonus (5 pt)</t>
  </si>
  <si>
    <t>Grand Total</t>
  </si>
  <si>
    <t>Nine Lives</t>
  </si>
  <si>
    <t xml:space="preserve">Total </t>
  </si>
  <si>
    <t>Derby Slim</t>
  </si>
  <si>
    <t>Even Dozen</t>
  </si>
  <si>
    <t>Buttonwillow Flash</t>
  </si>
  <si>
    <t>Slapp Happy</t>
  </si>
  <si>
    <t>Bear Tracks</t>
  </si>
  <si>
    <t>Lead Slinger</t>
  </si>
  <si>
    <t>Hop-A-Long Roy</t>
  </si>
  <si>
    <t>Bourbon Bill</t>
  </si>
  <si>
    <t>El Alacran Del Norte</t>
  </si>
  <si>
    <t>Dirt McFearson</t>
  </si>
  <si>
    <t>Cowboy Earl</t>
  </si>
  <si>
    <t>Mad Dog Draper</t>
  </si>
  <si>
    <t xml:space="preserve">Senior </t>
  </si>
  <si>
    <t>Bad Bascomb</t>
  </si>
  <si>
    <t>Bones Brannon</t>
  </si>
  <si>
    <t>Wigley Johnson</t>
  </si>
  <si>
    <t>Hitch Hinsdale</t>
  </si>
  <si>
    <t>Bo Bean</t>
  </si>
  <si>
    <t>Fordyce Beals</t>
  </si>
  <si>
    <t>Shenandoah Sherm</t>
  </si>
  <si>
    <t>Red Dog Don</t>
  </si>
  <si>
    <t>Rusty Pan</t>
  </si>
  <si>
    <t>Goode Bascomb</t>
  </si>
  <si>
    <t>Conejo Karen</t>
  </si>
  <si>
    <t>Leia Tombstone</t>
  </si>
  <si>
    <t>Millie Mae</t>
  </si>
  <si>
    <t>Left Eye Luke</t>
  </si>
  <si>
    <t>Bad Shot Baxter</t>
  </si>
  <si>
    <t>R B Shannon</t>
  </si>
  <si>
    <t>Mescalero</t>
  </si>
  <si>
    <t>Shorty James</t>
  </si>
  <si>
    <t>Creek Marley</t>
  </si>
  <si>
    <t>Portugee Phillips</t>
  </si>
  <si>
    <t>Badmann Bob</t>
  </si>
  <si>
    <t>Missouri Drifter</t>
  </si>
  <si>
    <t>Long Feather</t>
  </si>
  <si>
    <t>Bix Bender</t>
  </si>
  <si>
    <t>Chase Wright</t>
  </si>
  <si>
    <t>Hawkeye O'Riley</t>
  </si>
  <si>
    <t>Calgary Kate</t>
  </si>
  <si>
    <t>Doubleshot</t>
  </si>
  <si>
    <t>Wind Dancer</t>
  </si>
  <si>
    <t>Quick Draw Grandpaw</t>
  </si>
  <si>
    <t>Quick Draw Frandpaw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</si>
</sst>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17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1" fontId="0" fillId="25" borderId="12" xfId="0" applyNumberFormat="1" applyFill="1" applyBorder="1" applyAlignment="1">
      <alignment horizontal="center"/>
    </xf>
    <xf numFmtId="2" fontId="0" fillId="25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10" borderId="19" xfId="0" applyNumberForma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25" borderId="12" xfId="0" applyNumberForma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1" fontId="0" fillId="25" borderId="12" xfId="0" applyNumberFormat="1" applyFill="1" applyBorder="1" applyAlignment="1">
      <alignment horizontal="center" vertical="center"/>
    </xf>
    <xf numFmtId="2" fontId="0" fillId="25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10" borderId="22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0.7109375" style="30" customWidth="1"/>
    <col min="2" max="2" width="27.7109375" style="0" customWidth="1"/>
    <col min="3" max="3" width="8.7109375" style="3" customWidth="1"/>
    <col min="4" max="4" width="15.7109375" style="4" customWidth="1"/>
    <col min="5" max="5" width="17.7109375" style="5" customWidth="1"/>
    <col min="6" max="16384" width="8.7109375" style="0" customWidth="1"/>
  </cols>
  <sheetData>
    <row r="1" spans="1:5" ht="18.75" thickBot="1">
      <c r="A1" s="100" t="s">
        <v>19</v>
      </c>
      <c r="B1" s="100"/>
      <c r="C1" s="100"/>
      <c r="D1" s="100"/>
      <c r="E1" s="101"/>
    </row>
    <row r="2" spans="1:5" s="10" customFormat="1" ht="18">
      <c r="A2" s="28"/>
      <c r="B2" s="21" t="s">
        <v>0</v>
      </c>
      <c r="C2" s="22" t="s">
        <v>1</v>
      </c>
      <c r="D2" s="23" t="s">
        <v>2</v>
      </c>
      <c r="E2" s="24" t="s">
        <v>25</v>
      </c>
    </row>
    <row r="3" spans="1:5" ht="16.5" thickBot="1">
      <c r="A3" s="29"/>
      <c r="B3" s="18"/>
      <c r="C3" s="19"/>
      <c r="D3" s="20"/>
      <c r="E3" s="25">
        <v>27</v>
      </c>
    </row>
    <row r="4" ht="15.75">
      <c r="A4" s="26" t="s">
        <v>3</v>
      </c>
    </row>
    <row r="5" spans="2:4" ht="15.75">
      <c r="B5" s="6" t="s">
        <v>44</v>
      </c>
      <c r="C5" s="3">
        <v>6</v>
      </c>
      <c r="D5" s="4">
        <v>231.77</v>
      </c>
    </row>
    <row r="6" spans="2:4" ht="15.75">
      <c r="B6" s="6" t="s">
        <v>45</v>
      </c>
      <c r="C6" s="3">
        <v>9</v>
      </c>
      <c r="D6" s="4">
        <v>276.45</v>
      </c>
    </row>
    <row r="7" spans="2:4" ht="15.75">
      <c r="B7" s="6" t="s">
        <v>46</v>
      </c>
      <c r="C7" s="3">
        <v>6</v>
      </c>
      <c r="D7" s="4">
        <v>286.56</v>
      </c>
    </row>
    <row r="8" ht="15.75">
      <c r="A8" s="27"/>
    </row>
    <row r="9" ht="15.75">
      <c r="A9" s="27" t="s">
        <v>12</v>
      </c>
    </row>
    <row r="10" spans="2:4" ht="15.75">
      <c r="B10" s="6" t="s">
        <v>55</v>
      </c>
      <c r="C10" s="3">
        <v>3</v>
      </c>
      <c r="D10" s="4">
        <v>251.88</v>
      </c>
    </row>
    <row r="12" ht="15.75">
      <c r="A12" s="26" t="s">
        <v>23</v>
      </c>
    </row>
    <row r="13" spans="2:4" ht="15.75">
      <c r="B13" s="6" t="s">
        <v>43</v>
      </c>
      <c r="C13" s="3">
        <v>6</v>
      </c>
      <c r="D13" s="4">
        <v>290.31</v>
      </c>
    </row>
    <row r="15" ht="15.75">
      <c r="A15" s="27" t="s">
        <v>24</v>
      </c>
    </row>
    <row r="16" spans="2:4" ht="15.75">
      <c r="B16" s="6" t="s">
        <v>56</v>
      </c>
      <c r="C16" s="3">
        <v>11</v>
      </c>
      <c r="D16" s="4">
        <v>280.01</v>
      </c>
    </row>
    <row r="18" ht="15.75">
      <c r="A18" s="26" t="s">
        <v>4</v>
      </c>
    </row>
    <row r="19" spans="2:4" ht="15.75">
      <c r="B19" s="6" t="s">
        <v>53</v>
      </c>
      <c r="C19" s="3">
        <v>4</v>
      </c>
      <c r="D19" s="4">
        <v>319.05</v>
      </c>
    </row>
    <row r="21" ht="15.75">
      <c r="A21" s="26" t="s">
        <v>5</v>
      </c>
    </row>
    <row r="22" spans="1:4" ht="15.75">
      <c r="A22" s="26"/>
      <c r="B22" s="6" t="s">
        <v>52</v>
      </c>
      <c r="C22" s="3">
        <v>1</v>
      </c>
      <c r="D22" s="4">
        <v>164.07</v>
      </c>
    </row>
    <row r="24" ht="15.75">
      <c r="A24" s="26" t="s">
        <v>13</v>
      </c>
    </row>
    <row r="25" spans="2:4" ht="15.75">
      <c r="B25" s="6" t="s">
        <v>48</v>
      </c>
      <c r="C25" s="3">
        <v>4</v>
      </c>
      <c r="D25" s="4">
        <v>188.96</v>
      </c>
    </row>
    <row r="26" spans="2:4" ht="15.75">
      <c r="B26" s="6" t="s">
        <v>49</v>
      </c>
      <c r="C26" s="3">
        <v>7</v>
      </c>
      <c r="D26" s="4">
        <v>225.79</v>
      </c>
    </row>
    <row r="27" spans="2:4" ht="15.75">
      <c r="B27" s="6" t="s">
        <v>50</v>
      </c>
      <c r="C27" s="3">
        <v>8</v>
      </c>
      <c r="D27" s="4">
        <v>353.81</v>
      </c>
    </row>
    <row r="28" spans="2:4" ht="15.75">
      <c r="B28" s="6" t="s">
        <v>51</v>
      </c>
      <c r="C28" s="3">
        <v>10</v>
      </c>
      <c r="D28" s="4">
        <v>278.58</v>
      </c>
    </row>
    <row r="30" ht="15.75">
      <c r="A30" s="27" t="s">
        <v>6</v>
      </c>
    </row>
    <row r="31" spans="2:4" ht="15.75">
      <c r="B31" s="6" t="s">
        <v>54</v>
      </c>
      <c r="C31" s="3">
        <v>6</v>
      </c>
      <c r="D31" s="4">
        <v>489.17</v>
      </c>
    </row>
    <row r="33" ht="15.75">
      <c r="A33" s="26" t="s">
        <v>7</v>
      </c>
    </row>
    <row r="34" spans="2:4" ht="15.75">
      <c r="B34" s="12" t="s">
        <v>33</v>
      </c>
      <c r="C34" s="3">
        <v>9</v>
      </c>
      <c r="D34" s="4">
        <v>188.87</v>
      </c>
    </row>
    <row r="35" spans="2:4" ht="15.75">
      <c r="B35" s="12" t="s">
        <v>35</v>
      </c>
      <c r="C35" s="3">
        <v>2</v>
      </c>
      <c r="D35" s="4">
        <v>196.16</v>
      </c>
    </row>
    <row r="36" spans="2:4" ht="15.75">
      <c r="B36" s="12" t="s">
        <v>36</v>
      </c>
      <c r="C36" s="3">
        <v>9</v>
      </c>
      <c r="D36" s="4">
        <v>204.48</v>
      </c>
    </row>
    <row r="37" spans="2:4" ht="15.75">
      <c r="B37" s="8" t="s">
        <v>37</v>
      </c>
      <c r="C37" s="3">
        <v>6</v>
      </c>
      <c r="D37" s="4">
        <v>253.22</v>
      </c>
    </row>
    <row r="38" spans="2:4" ht="15.75">
      <c r="B38" s="6" t="s">
        <v>38</v>
      </c>
      <c r="C38" s="3">
        <v>10</v>
      </c>
      <c r="D38" s="4">
        <v>283.26</v>
      </c>
    </row>
    <row r="39" spans="2:4" ht="15.75">
      <c r="B39" s="6" t="s">
        <v>78</v>
      </c>
      <c r="C39" s="3">
        <v>10</v>
      </c>
      <c r="D39" s="4">
        <v>321.39</v>
      </c>
    </row>
    <row r="40" spans="2:4" ht="15.75">
      <c r="B40" s="6" t="s">
        <v>39</v>
      </c>
      <c r="C40" s="3">
        <v>5</v>
      </c>
      <c r="D40" s="4">
        <v>358.01</v>
      </c>
    </row>
    <row r="41" spans="2:4" ht="15.75">
      <c r="B41" s="6" t="s">
        <v>40</v>
      </c>
      <c r="C41" s="3">
        <v>4</v>
      </c>
      <c r="D41" s="4">
        <v>396.38</v>
      </c>
    </row>
    <row r="42" spans="2:4" ht="15.75">
      <c r="B42" s="17" t="s">
        <v>41</v>
      </c>
      <c r="C42" s="3">
        <v>5</v>
      </c>
      <c r="D42" s="4">
        <v>415.84</v>
      </c>
    </row>
    <row r="43" spans="2:4" ht="15.75">
      <c r="B43" s="17" t="s">
        <v>42</v>
      </c>
      <c r="C43" s="3">
        <v>8</v>
      </c>
      <c r="D43" s="4">
        <v>458.65</v>
      </c>
    </row>
    <row r="45" ht="15.75">
      <c r="A45" s="27" t="s">
        <v>15</v>
      </c>
    </row>
    <row r="46" spans="2:4" ht="15.75">
      <c r="B46" s="6" t="s">
        <v>57</v>
      </c>
      <c r="C46" s="3">
        <v>3</v>
      </c>
      <c r="D46" s="4">
        <v>298.24</v>
      </c>
    </row>
    <row r="47" ht="15.75">
      <c r="B47" s="6"/>
    </row>
    <row r="48" ht="15.75">
      <c r="A48" s="27" t="s">
        <v>10</v>
      </c>
    </row>
    <row r="49" spans="2:4" ht="15.75">
      <c r="B49" s="6" t="s">
        <v>58</v>
      </c>
      <c r="C49" s="3">
        <v>13</v>
      </c>
      <c r="D49" s="4">
        <v>337.49</v>
      </c>
    </row>
    <row r="50" spans="2:4" ht="15.75">
      <c r="B50" s="6" t="s">
        <v>59</v>
      </c>
      <c r="C50" s="3">
        <v>7</v>
      </c>
      <c r="D50" s="4">
        <v>363.37</v>
      </c>
    </row>
    <row r="51" spans="2:4" ht="15.75">
      <c r="B51" s="6" t="s">
        <v>60</v>
      </c>
      <c r="C51" s="3">
        <v>5</v>
      </c>
      <c r="D51" s="4">
        <v>439.33</v>
      </c>
    </row>
    <row r="53" ht="15.75">
      <c r="A53" s="31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34" t="s">
        <v>0</v>
      </c>
      <c r="B1" s="34" t="s">
        <v>1</v>
      </c>
      <c r="C1" s="35" t="s">
        <v>2</v>
      </c>
    </row>
    <row r="2" spans="1:3" ht="15">
      <c r="A2" s="6" t="s">
        <v>52</v>
      </c>
      <c r="B2" s="3">
        <v>3</v>
      </c>
      <c r="C2" s="4">
        <v>171.85</v>
      </c>
    </row>
    <row r="3" spans="1:3" ht="15">
      <c r="A3" s="6" t="s">
        <v>68</v>
      </c>
      <c r="B3" s="3">
        <v>3</v>
      </c>
      <c r="C3" s="4">
        <v>192.03</v>
      </c>
    </row>
    <row r="4" spans="1:3" ht="15">
      <c r="A4" s="6" t="s">
        <v>64</v>
      </c>
      <c r="B4" s="3">
        <v>4</v>
      </c>
      <c r="C4" s="4">
        <v>216.99</v>
      </c>
    </row>
    <row r="5" spans="1:3" ht="15">
      <c r="A5" s="6" t="s">
        <v>49</v>
      </c>
      <c r="B5" s="3">
        <v>4</v>
      </c>
      <c r="C5" s="4">
        <v>226.69</v>
      </c>
    </row>
    <row r="6" spans="1:3" ht="15">
      <c r="A6" s="6" t="s">
        <v>36</v>
      </c>
      <c r="B6" s="3">
        <v>14</v>
      </c>
      <c r="C6" s="4">
        <v>232.67</v>
      </c>
    </row>
    <row r="7" spans="1:3" ht="15">
      <c r="A7" s="6" t="s">
        <v>74</v>
      </c>
      <c r="B7" s="3">
        <v>8</v>
      </c>
      <c r="C7" s="4">
        <v>249.32</v>
      </c>
    </row>
    <row r="8" spans="1:3" ht="15">
      <c r="A8" s="6" t="s">
        <v>61</v>
      </c>
      <c r="B8" s="3">
        <v>6</v>
      </c>
      <c r="C8" s="4">
        <v>251.48</v>
      </c>
    </row>
    <row r="9" spans="1:3" ht="15">
      <c r="A9" s="6" t="s">
        <v>73</v>
      </c>
      <c r="B9" s="3">
        <v>7</v>
      </c>
      <c r="C9" s="4">
        <v>252.72</v>
      </c>
    </row>
    <row r="10" spans="1:3" ht="15">
      <c r="A10" s="6" t="s">
        <v>35</v>
      </c>
      <c r="B10" s="3">
        <v>6</v>
      </c>
      <c r="C10" s="4">
        <v>260.36</v>
      </c>
    </row>
    <row r="11" spans="1:3" ht="15">
      <c r="A11" s="6" t="s">
        <v>43</v>
      </c>
      <c r="B11" s="3">
        <v>3</v>
      </c>
      <c r="C11" s="4">
        <v>263.28</v>
      </c>
    </row>
    <row r="12" spans="1:3" ht="15">
      <c r="A12" s="6" t="s">
        <v>65</v>
      </c>
      <c r="B12" s="3">
        <v>4</v>
      </c>
      <c r="C12" s="4">
        <v>269.13</v>
      </c>
    </row>
    <row r="13" spans="1:3" ht="15">
      <c r="A13" s="6" t="s">
        <v>44</v>
      </c>
      <c r="B13" s="3">
        <v>10</v>
      </c>
      <c r="C13" s="4">
        <v>269.27</v>
      </c>
    </row>
    <row r="14" spans="1:3" ht="15">
      <c r="A14" s="6" t="s">
        <v>69</v>
      </c>
      <c r="B14" s="3">
        <v>8</v>
      </c>
      <c r="C14" s="4">
        <v>282.46</v>
      </c>
    </row>
    <row r="15" spans="1:3" ht="15">
      <c r="A15" s="6" t="s">
        <v>55</v>
      </c>
      <c r="B15" s="3">
        <v>8</v>
      </c>
      <c r="C15" s="4">
        <v>290.41</v>
      </c>
    </row>
    <row r="16" spans="1:3" ht="15">
      <c r="A16" s="6" t="s">
        <v>75</v>
      </c>
      <c r="B16" s="3">
        <v>8</v>
      </c>
      <c r="C16" s="4">
        <v>291.06</v>
      </c>
    </row>
    <row r="17" spans="1:3" ht="15">
      <c r="A17" s="6" t="s">
        <v>67</v>
      </c>
      <c r="B17" s="3">
        <v>12</v>
      </c>
      <c r="C17" s="4">
        <v>294.31</v>
      </c>
    </row>
    <row r="18" spans="1:3" ht="15">
      <c r="A18" s="6" t="s">
        <v>46</v>
      </c>
      <c r="B18" s="3">
        <v>11</v>
      </c>
      <c r="C18" s="4">
        <v>294.74</v>
      </c>
    </row>
    <row r="19" spans="1:3" ht="15">
      <c r="A19" s="6" t="s">
        <v>66</v>
      </c>
      <c r="B19" s="3">
        <v>8</v>
      </c>
      <c r="C19" s="4">
        <v>300.44</v>
      </c>
    </row>
    <row r="20" spans="1:3" ht="15">
      <c r="A20" s="6" t="s">
        <v>38</v>
      </c>
      <c r="B20" s="3">
        <v>14</v>
      </c>
      <c r="C20" s="4">
        <v>305.32</v>
      </c>
    </row>
    <row r="21" spans="1:3" ht="15">
      <c r="A21" s="6" t="s">
        <v>70</v>
      </c>
      <c r="B21" s="3">
        <v>3</v>
      </c>
      <c r="C21" s="4">
        <v>312.5</v>
      </c>
    </row>
    <row r="22" spans="1:3" ht="15">
      <c r="A22" s="6" t="s">
        <v>53</v>
      </c>
      <c r="B22" s="3">
        <v>5</v>
      </c>
      <c r="C22" s="4">
        <v>337.2</v>
      </c>
    </row>
    <row r="23" spans="1:3" ht="15">
      <c r="A23" s="6" t="s">
        <v>56</v>
      </c>
      <c r="B23" s="3">
        <v>24</v>
      </c>
      <c r="C23" s="4">
        <v>340.05</v>
      </c>
    </row>
    <row r="24" spans="1:3" ht="15">
      <c r="A24" s="6" t="s">
        <v>58</v>
      </c>
      <c r="B24" s="3">
        <v>18</v>
      </c>
      <c r="C24" s="4">
        <v>363.66</v>
      </c>
    </row>
    <row r="25" spans="1:3" ht="15">
      <c r="A25" s="6" t="s">
        <v>62</v>
      </c>
      <c r="B25" s="3">
        <v>9</v>
      </c>
      <c r="C25" s="4">
        <v>365.66</v>
      </c>
    </row>
    <row r="26" spans="1:3" ht="15">
      <c r="A26" s="6" t="s">
        <v>50</v>
      </c>
      <c r="B26" s="3">
        <v>18</v>
      </c>
      <c r="C26" s="4">
        <v>390.19</v>
      </c>
    </row>
    <row r="27" spans="1:3" ht="15">
      <c r="A27" s="6" t="s">
        <v>59</v>
      </c>
      <c r="B27" s="3">
        <v>10</v>
      </c>
      <c r="C27" s="4">
        <v>394.18</v>
      </c>
    </row>
    <row r="28" spans="1:3" ht="15">
      <c r="A28" s="6" t="s">
        <v>54</v>
      </c>
      <c r="B28" s="3">
        <v>8</v>
      </c>
      <c r="C28" s="4">
        <v>432.75</v>
      </c>
    </row>
    <row r="29" spans="1:3" ht="15">
      <c r="A29" s="12" t="s">
        <v>76</v>
      </c>
      <c r="B29" s="16">
        <v>10</v>
      </c>
      <c r="C29" s="4">
        <v>497.26</v>
      </c>
    </row>
    <row r="30" spans="1:3" ht="15">
      <c r="A30" s="12" t="s">
        <v>71</v>
      </c>
      <c r="B30" s="16">
        <v>28</v>
      </c>
      <c r="C30" s="4">
        <v>529.32</v>
      </c>
    </row>
    <row r="31" spans="1:3" ht="15">
      <c r="A31" s="6" t="s">
        <v>72</v>
      </c>
      <c r="B31" s="3">
        <v>8</v>
      </c>
      <c r="C31" s="4">
        <v>531.7</v>
      </c>
    </row>
    <row r="32" spans="1:3" ht="15">
      <c r="A32" s="6" t="s">
        <v>63</v>
      </c>
      <c r="B32" s="3">
        <v>32</v>
      </c>
      <c r="C32" s="4">
        <v>682.02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34" sqref="C34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2" t="s">
        <v>21</v>
      </c>
      <c r="B1" s="102"/>
      <c r="C1" s="103"/>
    </row>
    <row r="2" spans="1:3" ht="18">
      <c r="A2" s="33" t="s">
        <v>0</v>
      </c>
      <c r="B2" s="33" t="s">
        <v>1</v>
      </c>
      <c r="C2" s="23" t="s">
        <v>2</v>
      </c>
    </row>
    <row r="3" spans="1:3" ht="15">
      <c r="A3" s="6" t="s">
        <v>52</v>
      </c>
      <c r="B3" s="3">
        <v>1</v>
      </c>
      <c r="C3" s="4">
        <v>164.07</v>
      </c>
    </row>
    <row r="4" spans="1:3" ht="15">
      <c r="A4" s="6" t="s">
        <v>33</v>
      </c>
      <c r="B4" s="3">
        <v>9</v>
      </c>
      <c r="C4" s="4">
        <v>188.87</v>
      </c>
    </row>
    <row r="5" spans="1:3" ht="15">
      <c r="A5" s="6" t="s">
        <v>48</v>
      </c>
      <c r="B5" s="3">
        <v>4</v>
      </c>
      <c r="C5" s="4">
        <v>188.96</v>
      </c>
    </row>
    <row r="6" spans="1:3" ht="15">
      <c r="A6" s="6" t="s">
        <v>35</v>
      </c>
      <c r="B6" s="3">
        <v>2</v>
      </c>
      <c r="C6" s="4">
        <v>196.16</v>
      </c>
    </row>
    <row r="7" spans="1:3" ht="15">
      <c r="A7" s="6" t="s">
        <v>36</v>
      </c>
      <c r="B7" s="3">
        <v>9</v>
      </c>
      <c r="C7" s="4">
        <v>204.48</v>
      </c>
    </row>
    <row r="8" spans="1:3" ht="15">
      <c r="A8" s="6" t="s">
        <v>49</v>
      </c>
      <c r="B8" s="3">
        <v>7</v>
      </c>
      <c r="C8" s="4">
        <v>225.79</v>
      </c>
    </row>
    <row r="9" spans="1:3" ht="15">
      <c r="A9" s="6" t="s">
        <v>44</v>
      </c>
      <c r="B9" s="3">
        <v>6</v>
      </c>
      <c r="C9" s="4">
        <v>231.77</v>
      </c>
    </row>
    <row r="10" spans="1:3" ht="15">
      <c r="A10" s="6" t="s">
        <v>55</v>
      </c>
      <c r="B10" s="3">
        <v>3</v>
      </c>
      <c r="C10" s="4">
        <v>251.88</v>
      </c>
    </row>
    <row r="11" spans="1:3" ht="15">
      <c r="A11" s="6" t="s">
        <v>37</v>
      </c>
      <c r="B11" s="3">
        <v>6</v>
      </c>
      <c r="C11" s="4">
        <v>253.22</v>
      </c>
    </row>
    <row r="12" spans="1:3" ht="15">
      <c r="A12" s="6" t="s">
        <v>45</v>
      </c>
      <c r="B12" s="3">
        <v>9</v>
      </c>
      <c r="C12" s="4">
        <v>276.45</v>
      </c>
    </row>
    <row r="14" ht="15">
      <c r="A14" s="32" t="s"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selection activeCell="A54" sqref="A54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7</v>
      </c>
      <c r="B1" s="5"/>
      <c r="C1" s="4"/>
      <c r="D1" s="5"/>
      <c r="E1" s="3"/>
      <c r="F1" s="3"/>
      <c r="G1" s="3"/>
      <c r="H1" s="4"/>
    </row>
    <row r="2" spans="1:8" ht="15">
      <c r="A2" s="36" t="s">
        <v>26</v>
      </c>
      <c r="B2" s="37" t="s">
        <v>27</v>
      </c>
      <c r="C2" s="38" t="s">
        <v>28</v>
      </c>
      <c r="D2" s="37" t="s">
        <v>1</v>
      </c>
      <c r="E2" s="39" t="s">
        <v>29</v>
      </c>
      <c r="F2" s="39" t="s">
        <v>30</v>
      </c>
      <c r="G2" s="39" t="s">
        <v>31</v>
      </c>
      <c r="H2" s="40" t="s">
        <v>32</v>
      </c>
    </row>
    <row r="3" spans="1:8" ht="15">
      <c r="A3" s="41" t="s">
        <v>33</v>
      </c>
      <c r="B3" s="42">
        <v>6</v>
      </c>
      <c r="C3" s="43">
        <v>30.66</v>
      </c>
      <c r="D3" s="44">
        <v>1</v>
      </c>
      <c r="E3" s="45"/>
      <c r="F3" s="45"/>
      <c r="G3" s="45"/>
      <c r="H3" s="46">
        <f aca="true" t="shared" si="0" ref="H3:H8">C3+D3*5+E3*10+-F3*10-G3*5</f>
        <v>35.66</v>
      </c>
    </row>
    <row r="4" spans="1:8" ht="15">
      <c r="A4" s="41"/>
      <c r="B4" s="42">
        <v>7</v>
      </c>
      <c r="C4" s="43">
        <v>27.02</v>
      </c>
      <c r="D4" s="44">
        <v>1</v>
      </c>
      <c r="E4" s="45"/>
      <c r="F4" s="45"/>
      <c r="G4" s="45"/>
      <c r="H4" s="46">
        <f t="shared" si="0"/>
        <v>32.019999999999996</v>
      </c>
    </row>
    <row r="5" spans="1:8" ht="15">
      <c r="A5" s="41"/>
      <c r="B5" s="42">
        <v>8</v>
      </c>
      <c r="C5" s="43">
        <v>32.08</v>
      </c>
      <c r="D5" s="44">
        <v>4</v>
      </c>
      <c r="E5" s="45"/>
      <c r="F5" s="45"/>
      <c r="G5" s="45"/>
      <c r="H5" s="46">
        <f t="shared" si="0"/>
        <v>52.08</v>
      </c>
    </row>
    <row r="6" spans="1:8" ht="15">
      <c r="A6" s="41"/>
      <c r="B6" s="42">
        <v>9</v>
      </c>
      <c r="C6" s="43">
        <v>30.53</v>
      </c>
      <c r="D6" s="44">
        <v>2</v>
      </c>
      <c r="E6" s="45"/>
      <c r="F6" s="45"/>
      <c r="G6" s="45"/>
      <c r="H6" s="46">
        <f t="shared" si="0"/>
        <v>40.53</v>
      </c>
    </row>
    <row r="7" spans="1:8" ht="15">
      <c r="A7" s="41"/>
      <c r="B7" s="42">
        <v>10</v>
      </c>
      <c r="C7" s="43">
        <v>23.58</v>
      </c>
      <c r="D7" s="44">
        <v>1</v>
      </c>
      <c r="E7" s="45"/>
      <c r="F7" s="45"/>
      <c r="G7" s="45"/>
      <c r="H7" s="46">
        <f t="shared" si="0"/>
        <v>28.58</v>
      </c>
    </row>
    <row r="8" spans="1:8" ht="15">
      <c r="A8" s="41"/>
      <c r="B8" s="42"/>
      <c r="C8" s="43"/>
      <c r="D8" s="44"/>
      <c r="E8" s="45"/>
      <c r="F8" s="45"/>
      <c r="G8" s="45"/>
      <c r="H8" s="46">
        <f t="shared" si="0"/>
        <v>0</v>
      </c>
    </row>
    <row r="9" spans="1:8" ht="15.75" thickBot="1">
      <c r="A9" s="47" t="s">
        <v>34</v>
      </c>
      <c r="B9" s="48"/>
      <c r="C9" s="49">
        <f>C3+C4+C5+C6+C7+C8</f>
        <v>143.87</v>
      </c>
      <c r="D9" s="50">
        <f>(D3+D4+D5+D6+D7+D8)*5</f>
        <v>45</v>
      </c>
      <c r="E9" s="51">
        <f>(E3+E4+E5+E6+E7+E8)*10</f>
        <v>0</v>
      </c>
      <c r="F9" s="51">
        <f>(F3+F4+F5+F6+F7+F8)*10</f>
        <v>0</v>
      </c>
      <c r="G9" s="51">
        <f>(G3+G4+G5+G6+G7+G8)*5</f>
        <v>0</v>
      </c>
      <c r="H9" s="52">
        <f>C9+D9+E9+-F9-G9</f>
        <v>188.87</v>
      </c>
    </row>
    <row r="10" spans="1:8" ht="15.75" thickBot="1">
      <c r="A10" s="53"/>
      <c r="B10" s="54"/>
      <c r="C10" s="55"/>
      <c r="D10" s="56">
        <f>D9/5</f>
        <v>9</v>
      </c>
      <c r="E10" s="57"/>
      <c r="F10" s="57"/>
      <c r="G10" s="57"/>
      <c r="H10" s="58">
        <f>H3+H4+H5+H6+H7+H8</f>
        <v>188.87</v>
      </c>
    </row>
    <row r="11" spans="1:8" ht="15.75" thickBot="1">
      <c r="A11" s="59"/>
      <c r="B11" s="5"/>
      <c r="C11" s="4"/>
      <c r="D11" s="5"/>
      <c r="E11" s="3"/>
      <c r="F11" s="3"/>
      <c r="G11" s="3"/>
      <c r="H11" s="4"/>
    </row>
    <row r="12" spans="1:8" ht="15">
      <c r="A12" s="36" t="s">
        <v>26</v>
      </c>
      <c r="B12" s="37" t="s">
        <v>27</v>
      </c>
      <c r="C12" s="38" t="s">
        <v>28</v>
      </c>
      <c r="D12" s="37" t="s">
        <v>1</v>
      </c>
      <c r="E12" s="39" t="s">
        <v>29</v>
      </c>
      <c r="F12" s="39" t="s">
        <v>30</v>
      </c>
      <c r="G12" s="39" t="s">
        <v>31</v>
      </c>
      <c r="H12" s="40" t="s">
        <v>32</v>
      </c>
    </row>
    <row r="13" spans="1:8" ht="15">
      <c r="A13" s="41" t="s">
        <v>35</v>
      </c>
      <c r="B13" s="42">
        <v>6</v>
      </c>
      <c r="C13" s="43">
        <v>35.77</v>
      </c>
      <c r="D13" s="44"/>
      <c r="E13" s="45"/>
      <c r="F13" s="45"/>
      <c r="G13" s="45"/>
      <c r="H13" s="46">
        <f aca="true" t="shared" si="1" ref="H13:H18">C13+D13*5+E13*10+-F13*10-G13*5</f>
        <v>35.77</v>
      </c>
    </row>
    <row r="14" spans="1:8" ht="15">
      <c r="A14" s="41"/>
      <c r="B14" s="42">
        <v>7</v>
      </c>
      <c r="C14" s="43">
        <v>37.31</v>
      </c>
      <c r="D14" s="44"/>
      <c r="E14" s="45"/>
      <c r="F14" s="45"/>
      <c r="G14" s="45"/>
      <c r="H14" s="46">
        <f t="shared" si="1"/>
        <v>37.31</v>
      </c>
    </row>
    <row r="15" spans="1:8" ht="15">
      <c r="A15" s="41"/>
      <c r="B15" s="42">
        <v>8</v>
      </c>
      <c r="C15" s="43">
        <v>33.1</v>
      </c>
      <c r="D15" s="44"/>
      <c r="E15" s="45"/>
      <c r="F15" s="45"/>
      <c r="G15" s="45"/>
      <c r="H15" s="46">
        <f t="shared" si="1"/>
        <v>33.1</v>
      </c>
    </row>
    <row r="16" spans="1:8" ht="15">
      <c r="A16" s="41"/>
      <c r="B16" s="42">
        <v>9</v>
      </c>
      <c r="C16" s="43">
        <v>43.25</v>
      </c>
      <c r="D16" s="44">
        <v>1</v>
      </c>
      <c r="E16" s="45"/>
      <c r="F16" s="45"/>
      <c r="G16" s="45"/>
      <c r="H16" s="46">
        <f t="shared" si="1"/>
        <v>48.25</v>
      </c>
    </row>
    <row r="17" spans="1:8" ht="15">
      <c r="A17" s="41"/>
      <c r="B17" s="42">
        <v>10</v>
      </c>
      <c r="C17" s="43">
        <v>36.73</v>
      </c>
      <c r="D17" s="44">
        <v>1</v>
      </c>
      <c r="E17" s="45"/>
      <c r="F17" s="45"/>
      <c r="G17" s="45"/>
      <c r="H17" s="46">
        <f t="shared" si="1"/>
        <v>41.73</v>
      </c>
    </row>
    <row r="18" spans="1:8" ht="15">
      <c r="A18" s="41"/>
      <c r="B18" s="42"/>
      <c r="C18" s="43"/>
      <c r="D18" s="44"/>
      <c r="E18" s="45"/>
      <c r="F18" s="45"/>
      <c r="G18" s="45"/>
      <c r="H18" s="46">
        <f t="shared" si="1"/>
        <v>0</v>
      </c>
    </row>
    <row r="19" spans="1:8" ht="15.75" thickBot="1">
      <c r="A19" s="47" t="s">
        <v>34</v>
      </c>
      <c r="B19" s="48"/>
      <c r="C19" s="49">
        <f>C13+C14+C15+C16+C17+C18</f>
        <v>186.16</v>
      </c>
      <c r="D19" s="50">
        <f>(D13+D14+D15+D16+D17+D18)*5</f>
        <v>10</v>
      </c>
      <c r="E19" s="51">
        <f>(E13+E14+E15+E16+E17+E18)*10</f>
        <v>0</v>
      </c>
      <c r="F19" s="51">
        <f>(F13+F14+F15+F16+F17+F18)*10</f>
        <v>0</v>
      </c>
      <c r="G19" s="51">
        <f>(G13+G14+G15+G16+G17+G18)*5</f>
        <v>0</v>
      </c>
      <c r="H19" s="52">
        <f>C19+D19+E19+-F19-G19</f>
        <v>196.16</v>
      </c>
    </row>
    <row r="20" spans="1:8" ht="15.75" thickBot="1">
      <c r="A20" s="53"/>
      <c r="B20" s="54"/>
      <c r="C20" s="55"/>
      <c r="D20" s="56">
        <f>D19/5</f>
        <v>2</v>
      </c>
      <c r="E20" s="57"/>
      <c r="F20" s="57"/>
      <c r="G20" s="57"/>
      <c r="H20" s="58">
        <f>H13+H14+H15+H16+H17+H18</f>
        <v>196.16</v>
      </c>
    </row>
    <row r="21" spans="1:8" ht="15.75" thickBot="1">
      <c r="A21" s="59"/>
      <c r="B21" s="5"/>
      <c r="C21" s="4"/>
      <c r="D21" s="5"/>
      <c r="E21" s="3"/>
      <c r="F21" s="3"/>
      <c r="G21" s="3"/>
      <c r="H21" s="4"/>
    </row>
    <row r="22" spans="1:8" ht="15">
      <c r="A22" s="36" t="s">
        <v>26</v>
      </c>
      <c r="B22" s="37" t="s">
        <v>27</v>
      </c>
      <c r="C22" s="38" t="s">
        <v>28</v>
      </c>
      <c r="D22" s="37" t="s">
        <v>1</v>
      </c>
      <c r="E22" s="39" t="s">
        <v>29</v>
      </c>
      <c r="F22" s="39" t="s">
        <v>30</v>
      </c>
      <c r="G22" s="39" t="s">
        <v>31</v>
      </c>
      <c r="H22" s="40" t="s">
        <v>32</v>
      </c>
    </row>
    <row r="23" spans="1:8" ht="15">
      <c r="A23" s="41" t="s">
        <v>36</v>
      </c>
      <c r="B23" s="42">
        <v>6</v>
      </c>
      <c r="C23" s="43">
        <v>31.92</v>
      </c>
      <c r="D23" s="44">
        <v>6</v>
      </c>
      <c r="E23" s="45"/>
      <c r="F23" s="45"/>
      <c r="G23" s="45"/>
      <c r="H23" s="46">
        <f aca="true" t="shared" si="2" ref="H23:H28">C23+D23*5+E23*10+-F23*10-G23*5</f>
        <v>61.92</v>
      </c>
    </row>
    <row r="24" spans="1:8" ht="15">
      <c r="A24" s="41"/>
      <c r="B24" s="42">
        <v>7</v>
      </c>
      <c r="C24" s="43">
        <v>31.55</v>
      </c>
      <c r="D24" s="44">
        <v>1</v>
      </c>
      <c r="E24" s="45"/>
      <c r="F24" s="45"/>
      <c r="G24" s="45"/>
      <c r="H24" s="46">
        <f t="shared" si="2"/>
        <v>36.55</v>
      </c>
    </row>
    <row r="25" spans="1:8" ht="15">
      <c r="A25" s="41"/>
      <c r="B25" s="42">
        <v>8</v>
      </c>
      <c r="C25" s="43">
        <v>27.78</v>
      </c>
      <c r="D25" s="44">
        <v>1</v>
      </c>
      <c r="E25" s="45"/>
      <c r="F25" s="45"/>
      <c r="G25" s="45"/>
      <c r="H25" s="46">
        <f t="shared" si="2"/>
        <v>32.78</v>
      </c>
    </row>
    <row r="26" spans="1:8" ht="15">
      <c r="A26" s="41"/>
      <c r="B26" s="42">
        <v>9</v>
      </c>
      <c r="C26" s="43">
        <v>39.24</v>
      </c>
      <c r="D26" s="44">
        <v>1</v>
      </c>
      <c r="E26" s="45"/>
      <c r="F26" s="45"/>
      <c r="G26" s="45"/>
      <c r="H26" s="46">
        <f t="shared" si="2"/>
        <v>44.24</v>
      </c>
    </row>
    <row r="27" spans="1:8" ht="15">
      <c r="A27" s="41"/>
      <c r="B27" s="42">
        <v>10</v>
      </c>
      <c r="C27" s="43">
        <v>28.99</v>
      </c>
      <c r="D27" s="44"/>
      <c r="E27" s="45"/>
      <c r="F27" s="45"/>
      <c r="G27" s="45"/>
      <c r="H27" s="46">
        <f t="shared" si="2"/>
        <v>28.99</v>
      </c>
    </row>
    <row r="28" spans="1:8" ht="15">
      <c r="A28" s="41"/>
      <c r="B28" s="42"/>
      <c r="C28" s="43"/>
      <c r="D28" s="44"/>
      <c r="E28" s="45"/>
      <c r="F28" s="45"/>
      <c r="G28" s="45"/>
      <c r="H28" s="46">
        <f t="shared" si="2"/>
        <v>0</v>
      </c>
    </row>
    <row r="29" spans="1:8" ht="15.75" thickBot="1">
      <c r="A29" s="47" t="s">
        <v>34</v>
      </c>
      <c r="B29" s="48"/>
      <c r="C29" s="49">
        <f>C23+C24+C25+C26+C27+C28</f>
        <v>159.48000000000002</v>
      </c>
      <c r="D29" s="50">
        <f>(D23+D24+D25+D26+D27+D28)*5</f>
        <v>45</v>
      </c>
      <c r="E29" s="51">
        <f>(E23+E24+E25+E26+E27+E28)*10</f>
        <v>0</v>
      </c>
      <c r="F29" s="51">
        <f>(F23+F24+F25+F26+F27+F28)*10</f>
        <v>0</v>
      </c>
      <c r="G29" s="51">
        <f>(G23+G24+G25+G26+G27+G28)*5</f>
        <v>0</v>
      </c>
      <c r="H29" s="52">
        <f>C29+D29+E29+-F29-G29</f>
        <v>204.48000000000002</v>
      </c>
    </row>
    <row r="30" spans="1:8" ht="15.75" thickBot="1">
      <c r="A30" s="53"/>
      <c r="B30" s="54"/>
      <c r="C30" s="55"/>
      <c r="D30" s="56">
        <f>D29/5</f>
        <v>9</v>
      </c>
      <c r="E30" s="57"/>
      <c r="F30" s="57"/>
      <c r="G30" s="57"/>
      <c r="H30" s="58">
        <f>H23+H24+H25+H26+H27+H28</f>
        <v>204.48000000000002</v>
      </c>
    </row>
    <row r="31" spans="1:8" ht="15.75" thickBot="1">
      <c r="A31" s="59"/>
      <c r="B31" s="5"/>
      <c r="C31" s="4"/>
      <c r="D31" s="5"/>
      <c r="E31" s="3"/>
      <c r="F31" s="3"/>
      <c r="G31" s="3"/>
      <c r="H31" s="4"/>
    </row>
    <row r="32" spans="1:8" ht="15">
      <c r="A32" s="36" t="s">
        <v>26</v>
      </c>
      <c r="B32" s="37" t="s">
        <v>27</v>
      </c>
      <c r="C32" s="38" t="s">
        <v>28</v>
      </c>
      <c r="D32" s="37" t="s">
        <v>1</v>
      </c>
      <c r="E32" s="39" t="s">
        <v>29</v>
      </c>
      <c r="F32" s="39" t="s">
        <v>30</v>
      </c>
      <c r="G32" s="39" t="s">
        <v>31</v>
      </c>
      <c r="H32" s="40" t="s">
        <v>32</v>
      </c>
    </row>
    <row r="33" spans="1:8" ht="15">
      <c r="A33" s="41" t="s">
        <v>37</v>
      </c>
      <c r="B33" s="42">
        <v>6</v>
      </c>
      <c r="C33" s="43">
        <v>49.18</v>
      </c>
      <c r="D33" s="44">
        <v>2</v>
      </c>
      <c r="E33" s="45"/>
      <c r="F33" s="45"/>
      <c r="G33" s="45"/>
      <c r="H33" s="46">
        <f aca="true" t="shared" si="3" ref="H33:H38">C33+D33*5+E33*10+-F33*10-G33*5</f>
        <v>59.18</v>
      </c>
    </row>
    <row r="34" spans="1:8" ht="15">
      <c r="A34" s="41"/>
      <c r="B34" s="42">
        <v>7</v>
      </c>
      <c r="C34" s="43">
        <v>47.86</v>
      </c>
      <c r="D34" s="44">
        <v>1</v>
      </c>
      <c r="E34" s="45"/>
      <c r="F34" s="45"/>
      <c r="G34" s="45"/>
      <c r="H34" s="46">
        <f t="shared" si="3"/>
        <v>52.86</v>
      </c>
    </row>
    <row r="35" spans="1:8" ht="15">
      <c r="A35" s="41"/>
      <c r="B35" s="42">
        <v>8</v>
      </c>
      <c r="C35" s="43">
        <v>39.8</v>
      </c>
      <c r="D35" s="44">
        <v>2</v>
      </c>
      <c r="E35" s="45"/>
      <c r="F35" s="45"/>
      <c r="G35" s="45"/>
      <c r="H35" s="46">
        <f t="shared" si="3"/>
        <v>49.8</v>
      </c>
    </row>
    <row r="36" spans="1:8" ht="15">
      <c r="A36" s="41"/>
      <c r="B36" s="42">
        <v>9</v>
      </c>
      <c r="C36" s="43">
        <v>49.38</v>
      </c>
      <c r="D36" s="44">
        <v>1</v>
      </c>
      <c r="E36" s="45"/>
      <c r="F36" s="45"/>
      <c r="G36" s="45"/>
      <c r="H36" s="46">
        <f t="shared" si="3"/>
        <v>54.38</v>
      </c>
    </row>
    <row r="37" spans="1:8" ht="15">
      <c r="A37" s="41"/>
      <c r="B37" s="42">
        <v>10</v>
      </c>
      <c r="C37" s="43">
        <v>37</v>
      </c>
      <c r="D37" s="44"/>
      <c r="E37" s="45"/>
      <c r="F37" s="45"/>
      <c r="G37" s="45"/>
      <c r="H37" s="46">
        <f t="shared" si="3"/>
        <v>37</v>
      </c>
    </row>
    <row r="38" spans="1:8" ht="15">
      <c r="A38" s="41"/>
      <c r="B38" s="42"/>
      <c r="C38" s="43"/>
      <c r="D38" s="44"/>
      <c r="E38" s="45"/>
      <c r="F38" s="45"/>
      <c r="G38" s="45"/>
      <c r="H38" s="46">
        <f t="shared" si="3"/>
        <v>0</v>
      </c>
    </row>
    <row r="39" spans="1:8" ht="15.75" thickBot="1">
      <c r="A39" s="47" t="s">
        <v>34</v>
      </c>
      <c r="B39" s="48"/>
      <c r="C39" s="49">
        <f>C33+C34+C35+C36+C37+C38</f>
        <v>223.21999999999997</v>
      </c>
      <c r="D39" s="50">
        <f>(D33+D34+D35+D36+D37+D38)*5</f>
        <v>30</v>
      </c>
      <c r="E39" s="51">
        <f>(E33+E34+E35+E36+E37+E38)*10</f>
        <v>0</v>
      </c>
      <c r="F39" s="51">
        <f>(F33+F34+F35+F36+F37+F38)*10</f>
        <v>0</v>
      </c>
      <c r="G39" s="51">
        <f>(G33+G34+G35+G36+G37+G38)*5</f>
        <v>0</v>
      </c>
      <c r="H39" s="52">
        <f>C39+D39+E39+-F39-G39</f>
        <v>253.21999999999997</v>
      </c>
    </row>
    <row r="40" spans="1:8" ht="15.75" thickBot="1">
      <c r="A40" s="53"/>
      <c r="B40" s="54"/>
      <c r="C40" s="55"/>
      <c r="D40" s="56">
        <f>D39/5</f>
        <v>6</v>
      </c>
      <c r="E40" s="57"/>
      <c r="F40" s="57"/>
      <c r="G40" s="57"/>
      <c r="H40" s="58">
        <f>H33+H34+H35+H36+H37+H38</f>
        <v>253.21999999999997</v>
      </c>
    </row>
    <row r="41" spans="1:8" ht="15.75" thickBot="1">
      <c r="A41" s="59"/>
      <c r="B41" s="5"/>
      <c r="C41" s="4"/>
      <c r="D41" s="5"/>
      <c r="E41" s="3"/>
      <c r="F41" s="3"/>
      <c r="G41" s="3"/>
      <c r="H41" s="4"/>
    </row>
    <row r="42" spans="1:8" ht="15">
      <c r="A42" s="36" t="s">
        <v>26</v>
      </c>
      <c r="B42" s="37" t="s">
        <v>27</v>
      </c>
      <c r="C42" s="38" t="s">
        <v>28</v>
      </c>
      <c r="D42" s="37" t="s">
        <v>1</v>
      </c>
      <c r="E42" s="39" t="s">
        <v>29</v>
      </c>
      <c r="F42" s="39" t="s">
        <v>30</v>
      </c>
      <c r="G42" s="39" t="s">
        <v>31</v>
      </c>
      <c r="H42" s="40" t="s">
        <v>32</v>
      </c>
    </row>
    <row r="43" spans="1:8" ht="15">
      <c r="A43" s="41" t="s">
        <v>38</v>
      </c>
      <c r="B43" s="42">
        <v>6</v>
      </c>
      <c r="C43" s="43">
        <v>43.15</v>
      </c>
      <c r="D43" s="44">
        <v>5</v>
      </c>
      <c r="E43" s="45"/>
      <c r="F43" s="45"/>
      <c r="G43" s="45"/>
      <c r="H43" s="46">
        <f aca="true" t="shared" si="4" ref="H43:H48">C43+D43*5+E43*10+-F43*10-G43*5</f>
        <v>68.15</v>
      </c>
    </row>
    <row r="44" spans="1:8" ht="15">
      <c r="A44" s="41"/>
      <c r="B44" s="42">
        <v>7</v>
      </c>
      <c r="C44" s="43">
        <v>50.08</v>
      </c>
      <c r="D44" s="44">
        <v>1</v>
      </c>
      <c r="E44" s="45"/>
      <c r="F44" s="45"/>
      <c r="G44" s="45"/>
      <c r="H44" s="46">
        <f t="shared" si="4"/>
        <v>55.08</v>
      </c>
    </row>
    <row r="45" spans="1:8" ht="15">
      <c r="A45" s="41"/>
      <c r="B45" s="42">
        <v>8</v>
      </c>
      <c r="C45" s="43">
        <v>44.47</v>
      </c>
      <c r="D45" s="44">
        <v>2</v>
      </c>
      <c r="E45" s="45"/>
      <c r="F45" s="45"/>
      <c r="G45" s="45"/>
      <c r="H45" s="46">
        <f t="shared" si="4"/>
        <v>54.47</v>
      </c>
    </row>
    <row r="46" spans="1:8" ht="15">
      <c r="A46" s="41"/>
      <c r="B46" s="42">
        <v>9</v>
      </c>
      <c r="C46" s="43">
        <v>51.6</v>
      </c>
      <c r="D46" s="44">
        <v>2</v>
      </c>
      <c r="E46" s="45"/>
      <c r="F46" s="45"/>
      <c r="G46" s="45"/>
      <c r="H46" s="46">
        <f t="shared" si="4"/>
        <v>61.6</v>
      </c>
    </row>
    <row r="47" spans="1:8" ht="15">
      <c r="A47" s="41"/>
      <c r="B47" s="42">
        <v>10</v>
      </c>
      <c r="C47" s="43">
        <v>43.96</v>
      </c>
      <c r="D47" s="44"/>
      <c r="E47" s="45"/>
      <c r="F47" s="45"/>
      <c r="G47" s="45"/>
      <c r="H47" s="46">
        <f t="shared" si="4"/>
        <v>43.96</v>
      </c>
    </row>
    <row r="48" spans="1:8" ht="15">
      <c r="A48" s="41"/>
      <c r="B48" s="42"/>
      <c r="C48" s="43"/>
      <c r="D48" s="44"/>
      <c r="E48" s="45"/>
      <c r="F48" s="45"/>
      <c r="G48" s="45"/>
      <c r="H48" s="46">
        <f t="shared" si="4"/>
        <v>0</v>
      </c>
    </row>
    <row r="49" spans="1:8" ht="15.75" thickBot="1">
      <c r="A49" s="47" t="s">
        <v>34</v>
      </c>
      <c r="B49" s="48"/>
      <c r="C49" s="49">
        <f>C43+C44+C45+C46+C47+C48</f>
        <v>233.26</v>
      </c>
      <c r="D49" s="50">
        <f>(D43+D44+D45+D46+D47+D48)*5</f>
        <v>50</v>
      </c>
      <c r="E49" s="51">
        <f>(E43+E44+E45+E46+E47+E48)*10</f>
        <v>0</v>
      </c>
      <c r="F49" s="51">
        <f>(F43+F44+F45+F46+F47+F48)*10</f>
        <v>0</v>
      </c>
      <c r="G49" s="51">
        <f>(G43+G44+G45+G46+G47+G48)*5</f>
        <v>0</v>
      </c>
      <c r="H49" s="52">
        <f>C49+D49+E49+-F49-G49</f>
        <v>283.26</v>
      </c>
    </row>
    <row r="50" spans="1:8" ht="15.75" thickBot="1">
      <c r="A50" s="53"/>
      <c r="B50" s="54"/>
      <c r="C50" s="55"/>
      <c r="D50" s="56">
        <f>D49/5</f>
        <v>10</v>
      </c>
      <c r="E50" s="57"/>
      <c r="F50" s="57"/>
      <c r="G50" s="57"/>
      <c r="H50" s="58">
        <f>H43+H44+H45+H46+H47+H48</f>
        <v>283.26</v>
      </c>
    </row>
    <row r="51" spans="1:8" ht="15.75" thickBot="1">
      <c r="A51" s="59"/>
      <c r="B51" s="5"/>
      <c r="C51" s="4"/>
      <c r="D51" s="5"/>
      <c r="E51" s="3"/>
      <c r="F51" s="3"/>
      <c r="G51" s="3"/>
      <c r="H51" s="4"/>
    </row>
    <row r="52" spans="1:8" ht="15">
      <c r="A52" s="36" t="s">
        <v>26</v>
      </c>
      <c r="B52" s="37" t="s">
        <v>27</v>
      </c>
      <c r="C52" s="38" t="s">
        <v>28</v>
      </c>
      <c r="D52" s="37" t="s">
        <v>1</v>
      </c>
      <c r="E52" s="39" t="s">
        <v>29</v>
      </c>
      <c r="F52" s="39" t="s">
        <v>30</v>
      </c>
      <c r="G52" s="39" t="s">
        <v>31</v>
      </c>
      <c r="H52" s="40" t="s">
        <v>32</v>
      </c>
    </row>
    <row r="53" spans="1:8" ht="15">
      <c r="A53" s="41" t="s">
        <v>77</v>
      </c>
      <c r="B53" s="42">
        <v>6</v>
      </c>
      <c r="C53" s="43">
        <v>55.25</v>
      </c>
      <c r="D53" s="44">
        <v>1</v>
      </c>
      <c r="E53" s="45"/>
      <c r="F53" s="45"/>
      <c r="G53" s="45"/>
      <c r="H53" s="46">
        <f aca="true" t="shared" si="5" ref="H53:H58">C53+D53*5+E53*10+-F53*10-G53*5</f>
        <v>60.25</v>
      </c>
    </row>
    <row r="54" spans="1:8" ht="15">
      <c r="A54" s="41"/>
      <c r="B54" s="42">
        <v>7</v>
      </c>
      <c r="C54" s="43">
        <v>47.81</v>
      </c>
      <c r="D54" s="44">
        <v>3</v>
      </c>
      <c r="E54" s="45"/>
      <c r="F54" s="45"/>
      <c r="G54" s="45"/>
      <c r="H54" s="46">
        <f t="shared" si="5"/>
        <v>62.81</v>
      </c>
    </row>
    <row r="55" spans="1:8" ht="15">
      <c r="A55" s="41"/>
      <c r="B55" s="42">
        <v>8</v>
      </c>
      <c r="C55" s="43">
        <v>48.75</v>
      </c>
      <c r="D55" s="44"/>
      <c r="E55" s="45"/>
      <c r="F55" s="45"/>
      <c r="G55" s="45"/>
      <c r="H55" s="46">
        <f t="shared" si="5"/>
        <v>48.75</v>
      </c>
    </row>
    <row r="56" spans="1:8" ht="15">
      <c r="A56" s="41"/>
      <c r="B56" s="42">
        <v>9</v>
      </c>
      <c r="C56" s="43">
        <v>66.84</v>
      </c>
      <c r="D56" s="44">
        <v>5</v>
      </c>
      <c r="E56" s="45">
        <v>1</v>
      </c>
      <c r="F56" s="45"/>
      <c r="G56" s="45"/>
      <c r="H56" s="46">
        <f t="shared" si="5"/>
        <v>101.84</v>
      </c>
    </row>
    <row r="57" spans="1:8" ht="15">
      <c r="A57" s="41"/>
      <c r="B57" s="42">
        <v>10</v>
      </c>
      <c r="C57" s="43">
        <v>42.74</v>
      </c>
      <c r="D57" s="44">
        <v>1</v>
      </c>
      <c r="E57" s="45"/>
      <c r="F57" s="45"/>
      <c r="G57" s="45"/>
      <c r="H57" s="46">
        <f t="shared" si="5"/>
        <v>47.74</v>
      </c>
    </row>
    <row r="58" spans="1:8" ht="15">
      <c r="A58" s="41"/>
      <c r="B58" s="42"/>
      <c r="C58" s="43"/>
      <c r="D58" s="44"/>
      <c r="E58" s="45"/>
      <c r="F58" s="45"/>
      <c r="G58" s="45"/>
      <c r="H58" s="46">
        <f t="shared" si="5"/>
        <v>0</v>
      </c>
    </row>
    <row r="59" spans="1:8" ht="15.75" thickBot="1">
      <c r="A59" s="47" t="s">
        <v>34</v>
      </c>
      <c r="B59" s="48"/>
      <c r="C59" s="49">
        <f>C53+C54+C55+C56+C57+C58</f>
        <v>261.39</v>
      </c>
      <c r="D59" s="50">
        <f>(D53+D54+D55+D56+D57+D58)*5</f>
        <v>50</v>
      </c>
      <c r="E59" s="51">
        <f>(E53+E54+E55+E56+E57+E58)*10</f>
        <v>10</v>
      </c>
      <c r="F59" s="51">
        <f>(F53+F54+F55+F56+F57+F58)*10</f>
        <v>0</v>
      </c>
      <c r="G59" s="51">
        <f>(G53+G54+G55+G56+G57+G58)*5</f>
        <v>0</v>
      </c>
      <c r="H59" s="52">
        <f>C59+D59+E59+-F59-G59</f>
        <v>321.39</v>
      </c>
    </row>
    <row r="60" spans="1:8" ht="15.75" thickBot="1">
      <c r="A60" s="53"/>
      <c r="B60" s="54"/>
      <c r="C60" s="55"/>
      <c r="D60" s="56">
        <f>D59/5</f>
        <v>10</v>
      </c>
      <c r="E60" s="57"/>
      <c r="F60" s="57"/>
      <c r="G60" s="57"/>
      <c r="H60" s="58">
        <f>H53+H54+H55+H56+H57+H58</f>
        <v>321.39</v>
      </c>
    </row>
    <row r="61" spans="1:8" ht="15.75" thickBot="1">
      <c r="A61" s="59"/>
      <c r="B61" s="5"/>
      <c r="C61" s="4"/>
      <c r="D61" s="5"/>
      <c r="E61" s="3"/>
      <c r="F61" s="3"/>
      <c r="G61" s="3"/>
      <c r="H61" s="4"/>
    </row>
    <row r="62" spans="1:8" ht="15">
      <c r="A62" s="36" t="s">
        <v>26</v>
      </c>
      <c r="B62" s="37" t="s">
        <v>27</v>
      </c>
      <c r="C62" s="38" t="s">
        <v>28</v>
      </c>
      <c r="D62" s="37" t="s">
        <v>1</v>
      </c>
      <c r="E62" s="39" t="s">
        <v>29</v>
      </c>
      <c r="F62" s="39" t="s">
        <v>30</v>
      </c>
      <c r="G62" s="39" t="s">
        <v>31</v>
      </c>
      <c r="H62" s="40" t="s">
        <v>32</v>
      </c>
    </row>
    <row r="63" spans="1:8" ht="15">
      <c r="A63" s="41" t="s">
        <v>39</v>
      </c>
      <c r="B63" s="42">
        <v>6</v>
      </c>
      <c r="C63" s="43">
        <v>64.79</v>
      </c>
      <c r="D63" s="44"/>
      <c r="E63" s="45"/>
      <c r="F63" s="45"/>
      <c r="G63" s="45"/>
      <c r="H63" s="46">
        <f aca="true" t="shared" si="6" ref="H63:H68">C63+D63*5+E63*10+-F63*10-G63*5</f>
        <v>64.79</v>
      </c>
    </row>
    <row r="64" spans="1:8" ht="15">
      <c r="A64" s="41"/>
      <c r="B64" s="42">
        <v>7</v>
      </c>
      <c r="C64" s="43">
        <v>49.66</v>
      </c>
      <c r="D64" s="44">
        <v>1</v>
      </c>
      <c r="E64" s="45"/>
      <c r="F64" s="45"/>
      <c r="G64" s="45"/>
      <c r="H64" s="46">
        <f t="shared" si="6"/>
        <v>54.66</v>
      </c>
    </row>
    <row r="65" spans="1:8" ht="15">
      <c r="A65" s="41"/>
      <c r="B65" s="42">
        <v>8</v>
      </c>
      <c r="C65" s="43">
        <v>55.14</v>
      </c>
      <c r="D65" s="44">
        <v>1</v>
      </c>
      <c r="E65" s="45">
        <v>1</v>
      </c>
      <c r="F65" s="45"/>
      <c r="G65" s="45"/>
      <c r="H65" s="46">
        <f t="shared" si="6"/>
        <v>70.14</v>
      </c>
    </row>
    <row r="66" spans="1:8" ht="15">
      <c r="A66" s="41"/>
      <c r="B66" s="42">
        <v>9</v>
      </c>
      <c r="C66" s="43">
        <v>89.83</v>
      </c>
      <c r="D66" s="44">
        <v>2</v>
      </c>
      <c r="E66" s="45">
        <v>1</v>
      </c>
      <c r="F66" s="45"/>
      <c r="G66" s="45"/>
      <c r="H66" s="46">
        <f t="shared" si="6"/>
        <v>109.83</v>
      </c>
    </row>
    <row r="67" spans="1:8" ht="15">
      <c r="A67" s="41"/>
      <c r="B67" s="42">
        <v>10</v>
      </c>
      <c r="C67" s="43">
        <v>53.59</v>
      </c>
      <c r="D67" s="44">
        <v>1</v>
      </c>
      <c r="E67" s="45"/>
      <c r="F67" s="45"/>
      <c r="G67" s="45"/>
      <c r="H67" s="46">
        <f t="shared" si="6"/>
        <v>58.59</v>
      </c>
    </row>
    <row r="68" spans="1:8" ht="15">
      <c r="A68" s="41"/>
      <c r="B68" s="42"/>
      <c r="C68" s="43"/>
      <c r="D68" s="44"/>
      <c r="E68" s="45"/>
      <c r="F68" s="45"/>
      <c r="G68" s="45"/>
      <c r="H68" s="46">
        <f t="shared" si="6"/>
        <v>0</v>
      </c>
    </row>
    <row r="69" spans="1:8" ht="15.75" thickBot="1">
      <c r="A69" s="47" t="s">
        <v>34</v>
      </c>
      <c r="B69" s="48"/>
      <c r="C69" s="49">
        <f>C63+C64+C65+C66+C67+C68</f>
        <v>313.01</v>
      </c>
      <c r="D69" s="50">
        <f>(D63+D64+D65+D66+D67+D68)*5</f>
        <v>25</v>
      </c>
      <c r="E69" s="51">
        <f>(E63+E64+E65+E66+E67+E68)*10</f>
        <v>20</v>
      </c>
      <c r="F69" s="51">
        <f>(F63+F64+F65+F66+F67+F68)*10</f>
        <v>0</v>
      </c>
      <c r="G69" s="51">
        <f>(G63+G64+G65+G66+G67+G68)*5</f>
        <v>0</v>
      </c>
      <c r="H69" s="52">
        <f>C69+D69+E69+-F69-G69</f>
        <v>358.01</v>
      </c>
    </row>
    <row r="70" spans="1:8" ht="15.75" thickBot="1">
      <c r="A70" s="53"/>
      <c r="B70" s="54"/>
      <c r="C70" s="55"/>
      <c r="D70" s="56">
        <f>D69/5</f>
        <v>5</v>
      </c>
      <c r="E70" s="57"/>
      <c r="F70" s="57"/>
      <c r="G70" s="57"/>
      <c r="H70" s="58">
        <f>H63+H64+H65+H66+H67+H68</f>
        <v>358.01</v>
      </c>
    </row>
    <row r="71" spans="1:8" ht="15.75" thickBot="1">
      <c r="A71" s="59"/>
      <c r="B71" s="5"/>
      <c r="C71" s="4"/>
      <c r="D71" s="5"/>
      <c r="E71" s="3"/>
      <c r="F71" s="3"/>
      <c r="G71" s="3"/>
      <c r="H71" s="4"/>
    </row>
    <row r="72" spans="1:8" ht="15">
      <c r="A72" s="36" t="s">
        <v>26</v>
      </c>
      <c r="B72" s="37" t="s">
        <v>27</v>
      </c>
      <c r="C72" s="38" t="s">
        <v>28</v>
      </c>
      <c r="D72" s="37" t="s">
        <v>1</v>
      </c>
      <c r="E72" s="39" t="s">
        <v>29</v>
      </c>
      <c r="F72" s="39" t="s">
        <v>30</v>
      </c>
      <c r="G72" s="39" t="s">
        <v>31</v>
      </c>
      <c r="H72" s="40" t="s">
        <v>32</v>
      </c>
    </row>
    <row r="73" spans="1:8" ht="15">
      <c r="A73" s="41" t="s">
        <v>40</v>
      </c>
      <c r="B73" s="42">
        <v>6</v>
      </c>
      <c r="C73" s="43">
        <v>111.01</v>
      </c>
      <c r="D73" s="44">
        <v>1</v>
      </c>
      <c r="E73" s="45"/>
      <c r="F73" s="45"/>
      <c r="G73" s="45"/>
      <c r="H73" s="46">
        <f aca="true" t="shared" si="7" ref="H73:H78">C73+D73*5+E73*10+-F73*10-G73*5</f>
        <v>116.01</v>
      </c>
    </row>
    <row r="74" spans="1:8" ht="15">
      <c r="A74" s="41"/>
      <c r="B74" s="42">
        <v>7</v>
      </c>
      <c r="C74" s="43">
        <v>85.31</v>
      </c>
      <c r="D74" s="44"/>
      <c r="E74" s="45"/>
      <c r="F74" s="45"/>
      <c r="G74" s="45"/>
      <c r="H74" s="46">
        <f t="shared" si="7"/>
        <v>85.31</v>
      </c>
    </row>
    <row r="75" spans="1:8" ht="15">
      <c r="A75" s="41"/>
      <c r="B75" s="42">
        <v>8</v>
      </c>
      <c r="C75" s="43">
        <v>62.59</v>
      </c>
      <c r="D75" s="44">
        <v>1</v>
      </c>
      <c r="E75" s="45"/>
      <c r="F75" s="45"/>
      <c r="G75" s="45"/>
      <c r="H75" s="46">
        <f t="shared" si="7"/>
        <v>67.59</v>
      </c>
    </row>
    <row r="76" spans="1:8" ht="15">
      <c r="A76" s="41"/>
      <c r="B76" s="42">
        <v>9</v>
      </c>
      <c r="C76" s="43">
        <v>67.33</v>
      </c>
      <c r="D76" s="44">
        <v>1</v>
      </c>
      <c r="E76" s="45"/>
      <c r="F76" s="45"/>
      <c r="G76" s="45"/>
      <c r="H76" s="46">
        <f t="shared" si="7"/>
        <v>72.33</v>
      </c>
    </row>
    <row r="77" spans="1:8" ht="15">
      <c r="A77" s="41"/>
      <c r="B77" s="42">
        <v>10</v>
      </c>
      <c r="C77" s="43">
        <v>50.14</v>
      </c>
      <c r="D77" s="44">
        <v>1</v>
      </c>
      <c r="E77" s="45"/>
      <c r="F77" s="45"/>
      <c r="G77" s="45"/>
      <c r="H77" s="46">
        <f t="shared" si="7"/>
        <v>55.14</v>
      </c>
    </row>
    <row r="78" spans="1:8" ht="15">
      <c r="A78" s="41"/>
      <c r="B78" s="42"/>
      <c r="C78" s="43"/>
      <c r="D78" s="44"/>
      <c r="E78" s="45"/>
      <c r="F78" s="45"/>
      <c r="G78" s="45"/>
      <c r="H78" s="46">
        <f t="shared" si="7"/>
        <v>0</v>
      </c>
    </row>
    <row r="79" spans="1:8" ht="15.75" thickBot="1">
      <c r="A79" s="47" t="s">
        <v>34</v>
      </c>
      <c r="B79" s="48"/>
      <c r="C79" s="49">
        <f>C73+C74+C75+C76+C77+C78</f>
        <v>376.37999999999994</v>
      </c>
      <c r="D79" s="50">
        <f>(D73+D74+D75+D76+D77+D78)*5</f>
        <v>20</v>
      </c>
      <c r="E79" s="51">
        <f>(E73+E74+E75+E76+E77+E78)*10</f>
        <v>0</v>
      </c>
      <c r="F79" s="51">
        <f>(F73+F74+F75+F76+F77+F78)*10</f>
        <v>0</v>
      </c>
      <c r="G79" s="51">
        <f>(G73+G74+G75+G76+G77+G78)*5</f>
        <v>0</v>
      </c>
      <c r="H79" s="52">
        <f>C79+D79+E79+-F79-G79</f>
        <v>396.37999999999994</v>
      </c>
    </row>
    <row r="80" spans="1:8" ht="15.75" thickBot="1">
      <c r="A80" s="53"/>
      <c r="B80" s="54"/>
      <c r="C80" s="55"/>
      <c r="D80" s="56">
        <f>D79/5</f>
        <v>4</v>
      </c>
      <c r="E80" s="57"/>
      <c r="F80" s="57"/>
      <c r="G80" s="57"/>
      <c r="H80" s="58">
        <f>H73+H74+H75+H76+H77+H78</f>
        <v>396.37999999999994</v>
      </c>
    </row>
    <row r="81" spans="1:8" ht="15.75" thickBot="1">
      <c r="A81" s="59"/>
      <c r="B81" s="5"/>
      <c r="C81" s="4"/>
      <c r="D81" s="5"/>
      <c r="E81" s="3"/>
      <c r="F81" s="3"/>
      <c r="G81" s="3"/>
      <c r="H81" s="4"/>
    </row>
    <row r="82" spans="1:8" ht="15">
      <c r="A82" s="36" t="s">
        <v>26</v>
      </c>
      <c r="B82" s="37" t="s">
        <v>27</v>
      </c>
      <c r="C82" s="38" t="s">
        <v>28</v>
      </c>
      <c r="D82" s="37" t="s">
        <v>1</v>
      </c>
      <c r="E82" s="39" t="s">
        <v>29</v>
      </c>
      <c r="F82" s="39" t="s">
        <v>30</v>
      </c>
      <c r="G82" s="39" t="s">
        <v>31</v>
      </c>
      <c r="H82" s="40" t="s">
        <v>32</v>
      </c>
    </row>
    <row r="83" spans="1:8" ht="15">
      <c r="A83" s="41" t="s">
        <v>41</v>
      </c>
      <c r="B83" s="42">
        <v>6</v>
      </c>
      <c r="C83" s="43">
        <v>65.27</v>
      </c>
      <c r="D83" s="44"/>
      <c r="E83" s="45">
        <v>1</v>
      </c>
      <c r="F83" s="45"/>
      <c r="G83" s="45"/>
      <c r="H83" s="46">
        <f aca="true" t="shared" si="8" ref="H83:H88">C83+D83*5+E83*10+-F83*10-G83*5</f>
        <v>75.27</v>
      </c>
    </row>
    <row r="84" spans="1:8" ht="15">
      <c r="A84" s="41"/>
      <c r="B84" s="42">
        <v>7</v>
      </c>
      <c r="C84" s="43">
        <v>69.37</v>
      </c>
      <c r="D84" s="44"/>
      <c r="E84" s="45"/>
      <c r="F84" s="45"/>
      <c r="G84" s="45"/>
      <c r="H84" s="46">
        <f t="shared" si="8"/>
        <v>69.37</v>
      </c>
    </row>
    <row r="85" spans="1:8" ht="15">
      <c r="A85" s="41"/>
      <c r="B85" s="42">
        <v>8</v>
      </c>
      <c r="C85" s="43">
        <v>75.95</v>
      </c>
      <c r="D85" s="44">
        <v>1</v>
      </c>
      <c r="E85" s="45"/>
      <c r="F85" s="45"/>
      <c r="G85" s="45"/>
      <c r="H85" s="46">
        <f t="shared" si="8"/>
        <v>80.95</v>
      </c>
    </row>
    <row r="86" spans="1:8" ht="15">
      <c r="A86" s="41"/>
      <c r="B86" s="42">
        <v>9</v>
      </c>
      <c r="C86" s="43">
        <v>94.6</v>
      </c>
      <c r="D86" s="44">
        <v>1</v>
      </c>
      <c r="E86" s="45">
        <v>1</v>
      </c>
      <c r="F86" s="45"/>
      <c r="G86" s="45"/>
      <c r="H86" s="46">
        <f t="shared" si="8"/>
        <v>109.6</v>
      </c>
    </row>
    <row r="87" spans="1:8" ht="15">
      <c r="A87" s="41"/>
      <c r="B87" s="42">
        <v>10</v>
      </c>
      <c r="C87" s="43">
        <v>65.65</v>
      </c>
      <c r="D87" s="44">
        <v>3</v>
      </c>
      <c r="E87" s="45"/>
      <c r="F87" s="45"/>
      <c r="G87" s="45"/>
      <c r="H87" s="46">
        <f t="shared" si="8"/>
        <v>80.65</v>
      </c>
    </row>
    <row r="88" spans="1:8" ht="15">
      <c r="A88" s="41"/>
      <c r="B88" s="42"/>
      <c r="C88" s="43"/>
      <c r="D88" s="44"/>
      <c r="E88" s="45"/>
      <c r="F88" s="45"/>
      <c r="G88" s="45"/>
      <c r="H88" s="46">
        <f t="shared" si="8"/>
        <v>0</v>
      </c>
    </row>
    <row r="89" spans="1:8" ht="15.75" thickBot="1">
      <c r="A89" s="47" t="s">
        <v>34</v>
      </c>
      <c r="B89" s="48"/>
      <c r="C89" s="49">
        <f>C83+C84+C85+C86+C87+C88</f>
        <v>370.8399999999999</v>
      </c>
      <c r="D89" s="50">
        <f>(D83+D84+D85+D86+D87+D88)*5</f>
        <v>25</v>
      </c>
      <c r="E89" s="51">
        <f>(E83+E84+E85+E86+E87+E88)*10</f>
        <v>20</v>
      </c>
      <c r="F89" s="51">
        <f>(F83+F84+F85+F86+F87+F88)*10</f>
        <v>0</v>
      </c>
      <c r="G89" s="51">
        <f>(G83+G84+G85+G86+G87+G88)*5</f>
        <v>0</v>
      </c>
      <c r="H89" s="52">
        <f>C89+D89+E89+-F89-G89</f>
        <v>415.8399999999999</v>
      </c>
    </row>
    <row r="90" spans="1:8" ht="15.75" thickBot="1">
      <c r="A90" s="53"/>
      <c r="B90" s="54"/>
      <c r="C90" s="55"/>
      <c r="D90" s="56">
        <f>D89/5</f>
        <v>5</v>
      </c>
      <c r="E90" s="57"/>
      <c r="F90" s="57"/>
      <c r="G90" s="57"/>
      <c r="H90" s="58">
        <f>H83+H84+H85+H86+H87+H88</f>
        <v>415.8399999999999</v>
      </c>
    </row>
    <row r="91" spans="1:8" ht="15.75" thickBot="1">
      <c r="A91" s="59"/>
      <c r="B91" s="5"/>
      <c r="C91" s="4"/>
      <c r="D91" s="5"/>
      <c r="E91" s="3"/>
      <c r="F91" s="3"/>
      <c r="G91" s="3"/>
      <c r="H91" s="4"/>
    </row>
    <row r="92" spans="1:8" ht="15">
      <c r="A92" s="36" t="s">
        <v>26</v>
      </c>
      <c r="B92" s="37" t="s">
        <v>27</v>
      </c>
      <c r="C92" s="38" t="s">
        <v>28</v>
      </c>
      <c r="D92" s="37" t="s">
        <v>1</v>
      </c>
      <c r="E92" s="39" t="s">
        <v>29</v>
      </c>
      <c r="F92" s="39" t="s">
        <v>30</v>
      </c>
      <c r="G92" s="39" t="s">
        <v>31</v>
      </c>
      <c r="H92" s="40" t="s">
        <v>32</v>
      </c>
    </row>
    <row r="93" spans="1:8" ht="15">
      <c r="A93" s="41" t="s">
        <v>42</v>
      </c>
      <c r="B93" s="42">
        <v>6</v>
      </c>
      <c r="C93" s="43">
        <v>92.97</v>
      </c>
      <c r="D93" s="44">
        <v>2</v>
      </c>
      <c r="E93" s="45"/>
      <c r="F93" s="45"/>
      <c r="G93" s="45"/>
      <c r="H93" s="46">
        <f aca="true" t="shared" si="9" ref="H93:H98">C93+D93*5+E93*10+-F93*10-G93*5</f>
        <v>102.97</v>
      </c>
    </row>
    <row r="94" spans="1:8" ht="15">
      <c r="A94" s="41"/>
      <c r="B94" s="42">
        <v>7</v>
      </c>
      <c r="C94" s="43">
        <v>79.09</v>
      </c>
      <c r="D94" s="44">
        <v>3</v>
      </c>
      <c r="E94" s="45"/>
      <c r="F94" s="45"/>
      <c r="G94" s="45"/>
      <c r="H94" s="46">
        <f t="shared" si="9"/>
        <v>94.09</v>
      </c>
    </row>
    <row r="95" spans="1:8" ht="15">
      <c r="A95" s="41"/>
      <c r="B95" s="42">
        <v>8</v>
      </c>
      <c r="C95" s="43">
        <v>73.19</v>
      </c>
      <c r="D95" s="44"/>
      <c r="E95" s="45"/>
      <c r="F95" s="45"/>
      <c r="G95" s="45"/>
      <c r="H95" s="46">
        <f t="shared" si="9"/>
        <v>73.19</v>
      </c>
    </row>
    <row r="96" spans="1:8" ht="15">
      <c r="A96" s="41"/>
      <c r="B96" s="42">
        <v>9</v>
      </c>
      <c r="C96" s="43">
        <v>110</v>
      </c>
      <c r="D96" s="44">
        <v>3</v>
      </c>
      <c r="E96" s="45"/>
      <c r="F96" s="45"/>
      <c r="G96" s="45"/>
      <c r="H96" s="46">
        <f t="shared" si="9"/>
        <v>125</v>
      </c>
    </row>
    <row r="97" spans="1:8" ht="15">
      <c r="A97" s="41"/>
      <c r="B97" s="42">
        <v>10</v>
      </c>
      <c r="C97" s="43">
        <v>63.4</v>
      </c>
      <c r="D97" s="44"/>
      <c r="E97" s="45"/>
      <c r="F97" s="45"/>
      <c r="G97" s="45"/>
      <c r="H97" s="46">
        <f t="shared" si="9"/>
        <v>63.4</v>
      </c>
    </row>
    <row r="98" spans="1:8" ht="15">
      <c r="A98" s="41"/>
      <c r="B98" s="42"/>
      <c r="C98" s="43"/>
      <c r="D98" s="44"/>
      <c r="E98" s="45"/>
      <c r="F98" s="45"/>
      <c r="G98" s="45"/>
      <c r="H98" s="46">
        <f t="shared" si="9"/>
        <v>0</v>
      </c>
    </row>
    <row r="99" spans="1:8" ht="15.75" thickBot="1">
      <c r="A99" s="47" t="s">
        <v>34</v>
      </c>
      <c r="B99" s="48"/>
      <c r="C99" s="49">
        <f>C93+C94+C95+C96+C97+C98</f>
        <v>418.65</v>
      </c>
      <c r="D99" s="50">
        <f>(D93+D94+D95+D96+D97+D98)*5</f>
        <v>40</v>
      </c>
      <c r="E99" s="51">
        <f>(E93+E94+E95+E96+E97+E98)*10</f>
        <v>0</v>
      </c>
      <c r="F99" s="51">
        <f>(F93+F94+F95+F96+F97+F98)*10</f>
        <v>0</v>
      </c>
      <c r="G99" s="51">
        <f>(G93+G94+G95+G96+G97+G98)*5</f>
        <v>0</v>
      </c>
      <c r="H99" s="52">
        <f>C99+D99+E99+-F99-G99</f>
        <v>458.65</v>
      </c>
    </row>
    <row r="100" spans="1:8" ht="15.75" thickBot="1">
      <c r="A100" s="53"/>
      <c r="B100" s="54"/>
      <c r="C100" s="55"/>
      <c r="D100" s="56">
        <f>D99/5</f>
        <v>8</v>
      </c>
      <c r="E100" s="57"/>
      <c r="F100" s="57"/>
      <c r="G100" s="57"/>
      <c r="H100" s="58">
        <f>H93+H94+H95+H96+H97+H98</f>
        <v>458.65</v>
      </c>
    </row>
    <row r="101" spans="1:8" ht="15">
      <c r="A101" s="88"/>
      <c r="B101" s="89"/>
      <c r="C101" s="90"/>
      <c r="D101" s="95"/>
      <c r="E101" s="91"/>
      <c r="F101" s="91"/>
      <c r="G101" s="91"/>
      <c r="H101" s="65"/>
    </row>
    <row r="102" spans="1:8" ht="15">
      <c r="A102" s="14"/>
      <c r="B102" s="92"/>
      <c r="C102" s="93"/>
      <c r="D102" s="92"/>
      <c r="E102" s="94"/>
      <c r="F102" s="94"/>
      <c r="G102" s="94"/>
      <c r="H102" s="93"/>
    </row>
    <row r="103" spans="1:8" ht="18.75" thickBot="1">
      <c r="A103" s="2" t="s">
        <v>3</v>
      </c>
      <c r="B103" s="5"/>
      <c r="C103" s="4"/>
      <c r="D103" s="5"/>
      <c r="E103" s="3"/>
      <c r="F103" s="3"/>
      <c r="G103" s="3"/>
      <c r="H103" s="4"/>
    </row>
    <row r="104" spans="1:8" ht="15">
      <c r="A104" s="36" t="s">
        <v>26</v>
      </c>
      <c r="B104" s="37" t="s">
        <v>27</v>
      </c>
      <c r="C104" s="38" t="s">
        <v>28</v>
      </c>
      <c r="D104" s="37" t="s">
        <v>1</v>
      </c>
      <c r="E104" s="39" t="s">
        <v>29</v>
      </c>
      <c r="F104" s="39" t="s">
        <v>30</v>
      </c>
      <c r="G104" s="39" t="s">
        <v>31</v>
      </c>
      <c r="H104" s="40" t="s">
        <v>32</v>
      </c>
    </row>
    <row r="105" spans="1:8" ht="15">
      <c r="A105" s="41" t="s">
        <v>44</v>
      </c>
      <c r="B105" s="42">
        <v>6</v>
      </c>
      <c r="C105" s="43">
        <v>36.37</v>
      </c>
      <c r="D105" s="44"/>
      <c r="E105" s="45"/>
      <c r="F105" s="45"/>
      <c r="G105" s="45"/>
      <c r="H105" s="46">
        <f aca="true" t="shared" si="10" ref="H105:H110">C105+D105*5+E105*10+-F105*10-G105*5</f>
        <v>36.37</v>
      </c>
    </row>
    <row r="106" spans="1:8" ht="15">
      <c r="A106" s="41"/>
      <c r="B106" s="42">
        <v>7</v>
      </c>
      <c r="C106" s="43">
        <v>42.21</v>
      </c>
      <c r="D106" s="44">
        <v>2</v>
      </c>
      <c r="E106" s="45"/>
      <c r="F106" s="45"/>
      <c r="G106" s="45"/>
      <c r="H106" s="46">
        <f t="shared" si="10"/>
        <v>52.21</v>
      </c>
    </row>
    <row r="107" spans="1:8" ht="15">
      <c r="A107" s="41"/>
      <c r="B107" s="42">
        <v>8</v>
      </c>
      <c r="C107" s="43">
        <v>41.34</v>
      </c>
      <c r="D107" s="44">
        <v>3</v>
      </c>
      <c r="E107" s="45"/>
      <c r="F107" s="45"/>
      <c r="G107" s="45"/>
      <c r="H107" s="46">
        <f t="shared" si="10"/>
        <v>56.34</v>
      </c>
    </row>
    <row r="108" spans="1:8" ht="15">
      <c r="A108" s="41"/>
      <c r="B108" s="42">
        <v>9</v>
      </c>
      <c r="C108" s="43">
        <v>47.1</v>
      </c>
      <c r="D108" s="44">
        <v>1</v>
      </c>
      <c r="E108" s="45"/>
      <c r="F108" s="45"/>
      <c r="G108" s="45"/>
      <c r="H108" s="46">
        <f t="shared" si="10"/>
        <v>52.1</v>
      </c>
    </row>
    <row r="109" spans="1:8" ht="15">
      <c r="A109" s="41"/>
      <c r="B109" s="42">
        <v>10</v>
      </c>
      <c r="C109" s="43">
        <v>34.75</v>
      </c>
      <c r="D109" s="44"/>
      <c r="E109" s="45"/>
      <c r="F109" s="45"/>
      <c r="G109" s="45"/>
      <c r="H109" s="46">
        <f t="shared" si="10"/>
        <v>34.75</v>
      </c>
    </row>
    <row r="110" spans="1:8" ht="15">
      <c r="A110" s="41"/>
      <c r="B110" s="42"/>
      <c r="C110" s="43"/>
      <c r="D110" s="44"/>
      <c r="E110" s="45"/>
      <c r="F110" s="45"/>
      <c r="G110" s="45"/>
      <c r="H110" s="46">
        <f t="shared" si="10"/>
        <v>0</v>
      </c>
    </row>
    <row r="111" spans="1:8" ht="15.75" thickBot="1">
      <c r="A111" s="47" t="s">
        <v>34</v>
      </c>
      <c r="B111" s="48"/>
      <c r="C111" s="49">
        <f>C105+C106+C107+C108+C109+C110</f>
        <v>201.77</v>
      </c>
      <c r="D111" s="50">
        <f>(D105+D106+D107+D108+D109+D110)*5</f>
        <v>30</v>
      </c>
      <c r="E111" s="51">
        <f>(E105+E106+E107+E108+E109+E110)*10</f>
        <v>0</v>
      </c>
      <c r="F111" s="51">
        <f>(F105+F106+F107+F108+F109+F110)*10</f>
        <v>0</v>
      </c>
      <c r="G111" s="51">
        <f>(G105+G106+G107+G108+G109+G110)*5</f>
        <v>0</v>
      </c>
      <c r="H111" s="52">
        <f>C111+D111+E111+-F111-G111</f>
        <v>231.77</v>
      </c>
    </row>
    <row r="112" spans="1:8" ht="15.75" thickBot="1">
      <c r="A112" s="53"/>
      <c r="B112" s="54"/>
      <c r="C112" s="55"/>
      <c r="D112" s="56">
        <f>D111/5</f>
        <v>6</v>
      </c>
      <c r="E112" s="57"/>
      <c r="F112" s="57"/>
      <c r="G112" s="57"/>
      <c r="H112" s="58">
        <f>H105+H106+H107+H108+H109+H110</f>
        <v>231.77</v>
      </c>
    </row>
    <row r="113" spans="1:8" ht="15.75" thickBot="1">
      <c r="A113" s="60"/>
      <c r="B113" s="61"/>
      <c r="C113" s="62"/>
      <c r="D113" s="63"/>
      <c r="E113" s="64"/>
      <c r="F113" s="64"/>
      <c r="G113" s="64"/>
      <c r="H113" s="65"/>
    </row>
    <row r="114" spans="1:8" ht="15">
      <c r="A114" s="36" t="s">
        <v>26</v>
      </c>
      <c r="B114" s="37" t="s">
        <v>27</v>
      </c>
      <c r="C114" s="38" t="s">
        <v>28</v>
      </c>
      <c r="D114" s="37" t="s">
        <v>1</v>
      </c>
      <c r="E114" s="39" t="s">
        <v>29</v>
      </c>
      <c r="F114" s="39" t="s">
        <v>30</v>
      </c>
      <c r="G114" s="39" t="s">
        <v>31</v>
      </c>
      <c r="H114" s="40" t="s">
        <v>32</v>
      </c>
    </row>
    <row r="115" spans="1:8" ht="15">
      <c r="A115" s="41" t="s">
        <v>45</v>
      </c>
      <c r="B115" s="42">
        <v>6</v>
      </c>
      <c r="C115" s="43">
        <v>42.76</v>
      </c>
      <c r="D115" s="44">
        <v>2</v>
      </c>
      <c r="E115" s="45"/>
      <c r="F115" s="45"/>
      <c r="G115" s="45"/>
      <c r="H115" s="46">
        <f aca="true" t="shared" si="11" ref="H115:H120">C115+D115*5+E115*10+-F115*10-G115*5</f>
        <v>52.76</v>
      </c>
    </row>
    <row r="116" spans="1:8" ht="15">
      <c r="A116" s="41"/>
      <c r="B116" s="42">
        <v>7</v>
      </c>
      <c r="C116" s="43">
        <v>50.99</v>
      </c>
      <c r="D116" s="44">
        <v>2</v>
      </c>
      <c r="E116" s="45"/>
      <c r="F116" s="45"/>
      <c r="G116" s="45"/>
      <c r="H116" s="46">
        <f t="shared" si="11"/>
        <v>60.99</v>
      </c>
    </row>
    <row r="117" spans="1:8" ht="15">
      <c r="A117" s="41"/>
      <c r="B117" s="42">
        <v>8</v>
      </c>
      <c r="C117" s="43">
        <v>40.93</v>
      </c>
      <c r="D117" s="44">
        <v>1</v>
      </c>
      <c r="E117" s="45">
        <v>1</v>
      </c>
      <c r="F117" s="45"/>
      <c r="G117" s="45"/>
      <c r="H117" s="46">
        <f t="shared" si="11"/>
        <v>55.93</v>
      </c>
    </row>
    <row r="118" spans="1:8" ht="15">
      <c r="A118" s="41"/>
      <c r="B118" s="42">
        <v>9</v>
      </c>
      <c r="C118" s="43">
        <v>49.72</v>
      </c>
      <c r="D118" s="44">
        <v>1</v>
      </c>
      <c r="E118" s="45"/>
      <c r="F118" s="45"/>
      <c r="G118" s="45"/>
      <c r="H118" s="46">
        <f t="shared" si="11"/>
        <v>54.72</v>
      </c>
    </row>
    <row r="119" spans="1:8" ht="15">
      <c r="A119" s="41"/>
      <c r="B119" s="42">
        <v>10</v>
      </c>
      <c r="C119" s="43">
        <v>37.05</v>
      </c>
      <c r="D119" s="44">
        <v>3</v>
      </c>
      <c r="E119" s="45"/>
      <c r="F119" s="45"/>
      <c r="G119" s="45"/>
      <c r="H119" s="46">
        <f t="shared" si="11"/>
        <v>52.05</v>
      </c>
    </row>
    <row r="120" spans="1:8" ht="15">
      <c r="A120" s="41"/>
      <c r="B120" s="42"/>
      <c r="C120" s="43"/>
      <c r="D120" s="44"/>
      <c r="E120" s="45"/>
      <c r="F120" s="45"/>
      <c r="G120" s="45"/>
      <c r="H120" s="46">
        <f t="shared" si="11"/>
        <v>0</v>
      </c>
    </row>
    <row r="121" spans="1:8" ht="15.75" thickBot="1">
      <c r="A121" s="47" t="s">
        <v>34</v>
      </c>
      <c r="B121" s="48"/>
      <c r="C121" s="49">
        <f>C115+C116+C117+C118+C119+C120</f>
        <v>221.45</v>
      </c>
      <c r="D121" s="50">
        <f>(D115+D116+D117+D118+D119+D120)*5</f>
        <v>45</v>
      </c>
      <c r="E121" s="51">
        <f>(E115+E116+E117+E118+E119+E120)*10</f>
        <v>10</v>
      </c>
      <c r="F121" s="51">
        <f>(F115+F116+F117+F118+F119+F120)*10</f>
        <v>0</v>
      </c>
      <c r="G121" s="51">
        <f>(G115+G116+G117+G118+G119+G120)*5</f>
        <v>0</v>
      </c>
      <c r="H121" s="52">
        <f>C121+D121+E121+-F121-G121</f>
        <v>276.45</v>
      </c>
    </row>
    <row r="122" spans="1:8" ht="15.75" thickBot="1">
      <c r="A122" s="53"/>
      <c r="B122" s="54"/>
      <c r="C122" s="55"/>
      <c r="D122" s="56">
        <f>D121/5</f>
        <v>9</v>
      </c>
      <c r="E122" s="57"/>
      <c r="F122" s="57"/>
      <c r="G122" s="57"/>
      <c r="H122" s="58">
        <f>H115+H116+H117+H118+H119+H120</f>
        <v>276.45</v>
      </c>
    </row>
    <row r="123" spans="1:8" ht="15.75" thickBot="1">
      <c r="A123" s="59"/>
      <c r="B123" s="5"/>
      <c r="C123" s="4"/>
      <c r="D123" s="5"/>
      <c r="E123" s="3"/>
      <c r="F123" s="3"/>
      <c r="G123" s="3"/>
      <c r="H123" s="4"/>
    </row>
    <row r="124" spans="1:8" ht="15">
      <c r="A124" s="36" t="s">
        <v>26</v>
      </c>
      <c r="B124" s="37" t="s">
        <v>27</v>
      </c>
      <c r="C124" s="38" t="s">
        <v>28</v>
      </c>
      <c r="D124" s="37" t="s">
        <v>1</v>
      </c>
      <c r="E124" s="39" t="s">
        <v>29</v>
      </c>
      <c r="F124" s="39" t="s">
        <v>30</v>
      </c>
      <c r="G124" s="39" t="s">
        <v>31</v>
      </c>
      <c r="H124" s="40" t="s">
        <v>32</v>
      </c>
    </row>
    <row r="125" spans="1:8" ht="15">
      <c r="A125" s="41" t="s">
        <v>46</v>
      </c>
      <c r="B125" s="42">
        <v>6</v>
      </c>
      <c r="C125" s="43">
        <v>50.7</v>
      </c>
      <c r="D125" s="44">
        <v>1</v>
      </c>
      <c r="E125" s="45"/>
      <c r="F125" s="45"/>
      <c r="G125" s="45"/>
      <c r="H125" s="46">
        <f aca="true" t="shared" si="12" ref="H125:H130">C125+D125*5+E125*10+-F125*10-G125*5</f>
        <v>55.7</v>
      </c>
    </row>
    <row r="126" spans="1:8" ht="15">
      <c r="A126" s="41"/>
      <c r="B126" s="42">
        <v>7</v>
      </c>
      <c r="C126" s="43">
        <v>64.95</v>
      </c>
      <c r="D126" s="44">
        <v>2</v>
      </c>
      <c r="E126" s="45"/>
      <c r="F126" s="45"/>
      <c r="G126" s="45"/>
      <c r="H126" s="46">
        <f t="shared" si="12"/>
        <v>74.95</v>
      </c>
    </row>
    <row r="127" spans="1:8" ht="15">
      <c r="A127" s="41"/>
      <c r="B127" s="42">
        <v>8</v>
      </c>
      <c r="C127" s="43">
        <v>42.79</v>
      </c>
      <c r="D127" s="44">
        <v>1</v>
      </c>
      <c r="E127" s="45"/>
      <c r="F127" s="45"/>
      <c r="G127" s="45"/>
      <c r="H127" s="46">
        <f t="shared" si="12"/>
        <v>47.79</v>
      </c>
    </row>
    <row r="128" spans="1:8" ht="15">
      <c r="A128" s="41"/>
      <c r="B128" s="42">
        <v>9</v>
      </c>
      <c r="C128" s="43">
        <v>57.78</v>
      </c>
      <c r="D128" s="44"/>
      <c r="E128" s="45"/>
      <c r="F128" s="45"/>
      <c r="G128" s="45"/>
      <c r="H128" s="46">
        <f t="shared" si="12"/>
        <v>57.78</v>
      </c>
    </row>
    <row r="129" spans="1:8" ht="15">
      <c r="A129" s="41"/>
      <c r="B129" s="42">
        <v>10</v>
      </c>
      <c r="C129" s="43">
        <v>40.34</v>
      </c>
      <c r="D129" s="44">
        <v>2</v>
      </c>
      <c r="E129" s="45"/>
      <c r="F129" s="45"/>
      <c r="G129" s="45"/>
      <c r="H129" s="46">
        <f t="shared" si="12"/>
        <v>50.34</v>
      </c>
    </row>
    <row r="130" spans="1:8" ht="15">
      <c r="A130" s="41"/>
      <c r="B130" s="42"/>
      <c r="C130" s="43"/>
      <c r="D130" s="44"/>
      <c r="E130" s="45"/>
      <c r="F130" s="45"/>
      <c r="G130" s="45"/>
      <c r="H130" s="46">
        <f t="shared" si="12"/>
        <v>0</v>
      </c>
    </row>
    <row r="131" spans="1:8" ht="15.75" thickBot="1">
      <c r="A131" s="47" t="s">
        <v>34</v>
      </c>
      <c r="B131" s="48"/>
      <c r="C131" s="49">
        <f>C125+C126+C127+C128+C129+C130</f>
        <v>256.56</v>
      </c>
      <c r="D131" s="50">
        <f>(D125+D126+D127+D128+D129+D130)*5</f>
        <v>30</v>
      </c>
      <c r="E131" s="51">
        <f>(E125+E126+E127+E128+E129+E130)*10</f>
        <v>0</v>
      </c>
      <c r="F131" s="51">
        <f>(F125+F126+F127+F128+F129+F130)*10</f>
        <v>0</v>
      </c>
      <c r="G131" s="51">
        <f>(G125+G126+G127+G128+G129+G130)*5</f>
        <v>0</v>
      </c>
      <c r="H131" s="52">
        <f>C131+D131+E131+-F131-G131</f>
        <v>286.56</v>
      </c>
    </row>
    <row r="132" spans="1:8" ht="15.75" thickBot="1">
      <c r="A132" s="53"/>
      <c r="B132" s="54"/>
      <c r="C132" s="55"/>
      <c r="D132" s="56">
        <f>D131/5</f>
        <v>6</v>
      </c>
      <c r="E132" s="57"/>
      <c r="F132" s="57"/>
      <c r="G132" s="57"/>
      <c r="H132" s="58">
        <f>H125+H126+H127+H128+H129+H130</f>
        <v>286.56</v>
      </c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8.75" thickBot="1">
      <c r="A135" s="11" t="s">
        <v>18</v>
      </c>
      <c r="B135" s="5"/>
      <c r="C135" s="4"/>
      <c r="D135" s="5"/>
      <c r="E135" s="3"/>
      <c r="F135" s="3"/>
      <c r="G135" s="3"/>
      <c r="H135" s="4"/>
    </row>
    <row r="136" spans="1:8" ht="15">
      <c r="A136" s="36" t="s">
        <v>26</v>
      </c>
      <c r="B136" s="37" t="s">
        <v>27</v>
      </c>
      <c r="C136" s="38" t="s">
        <v>28</v>
      </c>
      <c r="D136" s="37" t="s">
        <v>1</v>
      </c>
      <c r="E136" s="39" t="s">
        <v>29</v>
      </c>
      <c r="F136" s="39" t="s">
        <v>30</v>
      </c>
      <c r="G136" s="39" t="s">
        <v>31</v>
      </c>
      <c r="H136" s="40" t="s">
        <v>32</v>
      </c>
    </row>
    <row r="137" spans="1:8" ht="15">
      <c r="A137" s="41" t="s">
        <v>43</v>
      </c>
      <c r="B137" s="42">
        <v>6</v>
      </c>
      <c r="C137" s="43">
        <v>46.34</v>
      </c>
      <c r="D137" s="44"/>
      <c r="E137" s="45"/>
      <c r="F137" s="45"/>
      <c r="G137" s="45"/>
      <c r="H137" s="46">
        <f aca="true" t="shared" si="13" ref="H137:H142">C137+D137*5+E137*10+-F137*10-G137*5</f>
        <v>46.34</v>
      </c>
    </row>
    <row r="138" spans="1:8" ht="15">
      <c r="A138" s="41"/>
      <c r="B138" s="42">
        <v>7</v>
      </c>
      <c r="C138" s="43">
        <v>46.54</v>
      </c>
      <c r="D138" s="44"/>
      <c r="E138" s="45"/>
      <c r="F138" s="45"/>
      <c r="G138" s="45"/>
      <c r="H138" s="46">
        <f t="shared" si="13"/>
        <v>46.54</v>
      </c>
    </row>
    <row r="139" spans="1:8" ht="15">
      <c r="A139" s="41"/>
      <c r="B139" s="42">
        <v>8</v>
      </c>
      <c r="C139" s="43">
        <v>51.68</v>
      </c>
      <c r="D139" s="44">
        <v>6</v>
      </c>
      <c r="E139" s="45"/>
      <c r="F139" s="45"/>
      <c r="G139" s="45"/>
      <c r="H139" s="46">
        <f t="shared" si="13"/>
        <v>81.68</v>
      </c>
    </row>
    <row r="140" spans="1:8" ht="15">
      <c r="A140" s="41"/>
      <c r="B140" s="42">
        <v>9</v>
      </c>
      <c r="C140" s="43">
        <v>65.89</v>
      </c>
      <c r="D140" s="44"/>
      <c r="E140" s="45"/>
      <c r="F140" s="45"/>
      <c r="G140" s="45"/>
      <c r="H140" s="46">
        <f t="shared" si="13"/>
        <v>65.89</v>
      </c>
    </row>
    <row r="141" spans="1:8" ht="15">
      <c r="A141" s="41"/>
      <c r="B141" s="42">
        <v>10</v>
      </c>
      <c r="C141" s="43">
        <v>49.86</v>
      </c>
      <c r="D141" s="44"/>
      <c r="E141" s="45"/>
      <c r="F141" s="45"/>
      <c r="G141" s="45"/>
      <c r="H141" s="46">
        <f t="shared" si="13"/>
        <v>49.86</v>
      </c>
    </row>
    <row r="142" spans="1:8" ht="15">
      <c r="A142" s="41"/>
      <c r="B142" s="42"/>
      <c r="C142" s="43"/>
      <c r="D142" s="44"/>
      <c r="E142" s="45"/>
      <c r="F142" s="45"/>
      <c r="G142" s="45"/>
      <c r="H142" s="46">
        <f t="shared" si="13"/>
        <v>0</v>
      </c>
    </row>
    <row r="143" spans="1:8" ht="15.75" thickBot="1">
      <c r="A143" s="47" t="s">
        <v>34</v>
      </c>
      <c r="B143" s="48"/>
      <c r="C143" s="49">
        <f>C137+C138+C139+C140+C141+C142</f>
        <v>260.31</v>
      </c>
      <c r="D143" s="50">
        <f>(D137+D138+D139+D140+D141+D142)*5</f>
        <v>30</v>
      </c>
      <c r="E143" s="51">
        <f>(E137+E138+E139+E140+E141+E142)*10</f>
        <v>0</v>
      </c>
      <c r="F143" s="51">
        <f>(F137+F138+F139+F140+F141+F142)*10</f>
        <v>0</v>
      </c>
      <c r="G143" s="51">
        <f>(G137+G138+G139+G140+G141+G142)*5</f>
        <v>0</v>
      </c>
      <c r="H143" s="52">
        <f>C143+D143+E143+-F143-G143</f>
        <v>290.31</v>
      </c>
    </row>
    <row r="144" spans="1:8" ht="15.75" thickBot="1">
      <c r="A144" s="53"/>
      <c r="B144" s="54"/>
      <c r="C144" s="55"/>
      <c r="D144" s="56">
        <f>D143/5</f>
        <v>6</v>
      </c>
      <c r="E144" s="57"/>
      <c r="F144" s="57"/>
      <c r="G144" s="57"/>
      <c r="H144" s="58">
        <f>H137+H138+H139+H140+H141+H142</f>
        <v>290.31</v>
      </c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8.75" thickBot="1">
      <c r="A147" s="2" t="s">
        <v>4</v>
      </c>
      <c r="B147" s="5"/>
      <c r="C147" s="4"/>
      <c r="D147" s="5"/>
      <c r="E147" s="3"/>
      <c r="F147" s="3"/>
      <c r="G147" s="3"/>
      <c r="H147" s="4"/>
    </row>
    <row r="148" spans="1:8" ht="15">
      <c r="A148" s="36" t="s">
        <v>26</v>
      </c>
      <c r="B148" s="37" t="s">
        <v>27</v>
      </c>
      <c r="C148" s="38" t="s">
        <v>28</v>
      </c>
      <c r="D148" s="37" t="s">
        <v>1</v>
      </c>
      <c r="E148" s="39" t="s">
        <v>29</v>
      </c>
      <c r="F148" s="39" t="s">
        <v>30</v>
      </c>
      <c r="G148" s="39" t="s">
        <v>31</v>
      </c>
      <c r="H148" s="40" t="s">
        <v>32</v>
      </c>
    </row>
    <row r="149" spans="1:8" ht="15">
      <c r="A149" s="41" t="s">
        <v>53</v>
      </c>
      <c r="B149" s="42">
        <v>6</v>
      </c>
      <c r="C149" s="43">
        <v>59.75</v>
      </c>
      <c r="D149" s="44"/>
      <c r="E149" s="45"/>
      <c r="F149" s="45"/>
      <c r="G149" s="45"/>
      <c r="H149" s="46">
        <f aca="true" t="shared" si="14" ref="H149:H154">C149+D149*5+E149*10+-F149*10-G149*5</f>
        <v>59.75</v>
      </c>
    </row>
    <row r="150" spans="1:8" ht="15">
      <c r="A150" s="41"/>
      <c r="B150" s="42">
        <v>7</v>
      </c>
      <c r="C150" s="43">
        <v>60.98</v>
      </c>
      <c r="D150" s="44">
        <v>2</v>
      </c>
      <c r="E150" s="45"/>
      <c r="F150" s="45"/>
      <c r="G150" s="45"/>
      <c r="H150" s="46">
        <f t="shared" si="14"/>
        <v>70.97999999999999</v>
      </c>
    </row>
    <row r="151" spans="1:8" ht="15">
      <c r="A151" s="41"/>
      <c r="B151" s="42">
        <v>8</v>
      </c>
      <c r="C151" s="43">
        <v>55.88</v>
      </c>
      <c r="D151" s="44">
        <v>1</v>
      </c>
      <c r="E151" s="45"/>
      <c r="F151" s="45"/>
      <c r="G151" s="45"/>
      <c r="H151" s="46">
        <f t="shared" si="14"/>
        <v>60.88</v>
      </c>
    </row>
    <row r="152" spans="1:8" ht="15">
      <c r="A152" s="41"/>
      <c r="B152" s="42">
        <v>9</v>
      </c>
      <c r="C152" s="43">
        <v>69.26</v>
      </c>
      <c r="D152" s="44">
        <v>1</v>
      </c>
      <c r="E152" s="45"/>
      <c r="F152" s="45"/>
      <c r="G152" s="45"/>
      <c r="H152" s="46">
        <f t="shared" si="14"/>
        <v>74.26</v>
      </c>
    </row>
    <row r="153" spans="1:8" ht="15">
      <c r="A153" s="41"/>
      <c r="B153" s="42">
        <v>10</v>
      </c>
      <c r="C153" s="43">
        <v>53.18</v>
      </c>
      <c r="D153" s="44"/>
      <c r="E153" s="45"/>
      <c r="F153" s="45"/>
      <c r="G153" s="45"/>
      <c r="H153" s="46">
        <f t="shared" si="14"/>
        <v>53.18</v>
      </c>
    </row>
    <row r="154" spans="1:8" ht="15">
      <c r="A154" s="41"/>
      <c r="B154" s="42"/>
      <c r="C154" s="43"/>
      <c r="D154" s="44"/>
      <c r="E154" s="45"/>
      <c r="F154" s="45"/>
      <c r="G154" s="45"/>
      <c r="H154" s="46">
        <f t="shared" si="14"/>
        <v>0</v>
      </c>
    </row>
    <row r="155" spans="1:8" ht="15.75" thickBot="1">
      <c r="A155" s="47" t="s">
        <v>34</v>
      </c>
      <c r="B155" s="48"/>
      <c r="C155" s="49">
        <f>C149+C150+C151+C152+C153+C154</f>
        <v>299.05</v>
      </c>
      <c r="D155" s="50">
        <f>(D149+D150+D151+D152+D153+D154)*5</f>
        <v>20</v>
      </c>
      <c r="E155" s="51">
        <f>(E149+E150+E151+E152+E153+E154)*10</f>
        <v>0</v>
      </c>
      <c r="F155" s="51">
        <f>(F149+F150+F151+F152+F153+F154)*10</f>
        <v>0</v>
      </c>
      <c r="G155" s="51">
        <f>(G149+G150+G151+G152+G153+G154)*5</f>
        <v>0</v>
      </c>
      <c r="H155" s="52">
        <f>C155+D155+E155+-F155-G155</f>
        <v>319.05</v>
      </c>
    </row>
    <row r="156" spans="1:8" ht="15.75" thickBot="1">
      <c r="A156" s="53"/>
      <c r="B156" s="54"/>
      <c r="C156" s="55"/>
      <c r="D156" s="56">
        <f>D155/5</f>
        <v>4</v>
      </c>
      <c r="E156" s="57"/>
      <c r="F156" s="57"/>
      <c r="G156" s="57"/>
      <c r="H156" s="58">
        <f>H149+H150+H151+H152+H153+H154</f>
        <v>319.05</v>
      </c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8.75" thickBot="1">
      <c r="A159" s="2" t="s">
        <v>5</v>
      </c>
      <c r="B159" s="5"/>
      <c r="C159" s="4"/>
      <c r="D159" s="5"/>
      <c r="E159" s="3"/>
      <c r="F159" s="3"/>
      <c r="G159" s="3"/>
      <c r="H159" s="4"/>
    </row>
    <row r="160" spans="1:8" ht="15">
      <c r="A160" s="36" t="s">
        <v>26</v>
      </c>
      <c r="B160" s="37" t="s">
        <v>27</v>
      </c>
      <c r="C160" s="38" t="s">
        <v>28</v>
      </c>
      <c r="D160" s="37" t="s">
        <v>1</v>
      </c>
      <c r="E160" s="39" t="s">
        <v>29</v>
      </c>
      <c r="F160" s="39" t="s">
        <v>30</v>
      </c>
      <c r="G160" s="39" t="s">
        <v>31</v>
      </c>
      <c r="H160" s="40" t="s">
        <v>32</v>
      </c>
    </row>
    <row r="161" spans="1:8" ht="15">
      <c r="A161" s="41" t="s">
        <v>52</v>
      </c>
      <c r="B161" s="42">
        <v>6</v>
      </c>
      <c r="C161" s="43">
        <v>32.42</v>
      </c>
      <c r="D161" s="44"/>
      <c r="E161" s="45"/>
      <c r="F161" s="45"/>
      <c r="G161" s="45"/>
      <c r="H161" s="46">
        <f aca="true" t="shared" si="15" ref="H161:H166">C161+D161*5+E161*10+-F161*10-G161*5</f>
        <v>32.42</v>
      </c>
    </row>
    <row r="162" spans="1:8" ht="15">
      <c r="A162" s="41"/>
      <c r="B162" s="42">
        <v>7</v>
      </c>
      <c r="C162" s="43">
        <v>30.58</v>
      </c>
      <c r="D162" s="44">
        <v>1</v>
      </c>
      <c r="E162" s="45"/>
      <c r="F162" s="45"/>
      <c r="G162" s="45"/>
      <c r="H162" s="46">
        <f t="shared" si="15"/>
        <v>35.58</v>
      </c>
    </row>
    <row r="163" spans="1:8" ht="15">
      <c r="A163" s="41"/>
      <c r="B163" s="42">
        <v>8</v>
      </c>
      <c r="C163" s="43">
        <v>27.92</v>
      </c>
      <c r="D163" s="44"/>
      <c r="E163" s="45"/>
      <c r="F163" s="45"/>
      <c r="G163" s="45"/>
      <c r="H163" s="46">
        <f t="shared" si="15"/>
        <v>27.92</v>
      </c>
    </row>
    <row r="164" spans="1:8" ht="15">
      <c r="A164" s="41"/>
      <c r="B164" s="42">
        <v>9</v>
      </c>
      <c r="C164" s="43">
        <v>41.51</v>
      </c>
      <c r="D164" s="44"/>
      <c r="E164" s="45"/>
      <c r="F164" s="45"/>
      <c r="G164" s="45"/>
      <c r="H164" s="46">
        <f t="shared" si="15"/>
        <v>41.51</v>
      </c>
    </row>
    <row r="165" spans="1:8" ht="15">
      <c r="A165" s="41"/>
      <c r="B165" s="42">
        <v>10</v>
      </c>
      <c r="C165" s="43">
        <v>26.64</v>
      </c>
      <c r="D165" s="44"/>
      <c r="E165" s="45"/>
      <c r="F165" s="45"/>
      <c r="G165" s="45"/>
      <c r="H165" s="46">
        <f t="shared" si="15"/>
        <v>26.64</v>
      </c>
    </row>
    <row r="166" spans="1:8" ht="15">
      <c r="A166" s="41"/>
      <c r="B166" s="42"/>
      <c r="C166" s="43"/>
      <c r="D166" s="44"/>
      <c r="E166" s="45"/>
      <c r="F166" s="45"/>
      <c r="G166" s="45"/>
      <c r="H166" s="46">
        <f t="shared" si="15"/>
        <v>0</v>
      </c>
    </row>
    <row r="167" spans="1:8" ht="15.75" thickBot="1">
      <c r="A167" s="47" t="s">
        <v>34</v>
      </c>
      <c r="B167" s="48"/>
      <c r="C167" s="49">
        <f>C161+C162+C163+C164+C165+C166</f>
        <v>159.07</v>
      </c>
      <c r="D167" s="50">
        <f>(D161+D162+D163+D164+D165+D166)*5</f>
        <v>5</v>
      </c>
      <c r="E167" s="51">
        <f>(E161+E162+E163+E164+E165+E166)*10</f>
        <v>0</v>
      </c>
      <c r="F167" s="51">
        <f>(F161+F162+F163+F164+F165+F166)*10</f>
        <v>0</v>
      </c>
      <c r="G167" s="51">
        <f>(G161+G162+G163+G164+G165+G166)*5</f>
        <v>0</v>
      </c>
      <c r="H167" s="52">
        <f>C167+D167+E167+-F167-G167</f>
        <v>164.07</v>
      </c>
    </row>
    <row r="168" spans="1:8" ht="15.75" thickBot="1">
      <c r="A168" s="53"/>
      <c r="B168" s="54"/>
      <c r="C168" s="55"/>
      <c r="D168" s="56">
        <f>D167/5</f>
        <v>1</v>
      </c>
      <c r="E168" s="57"/>
      <c r="F168" s="57"/>
      <c r="G168" s="57"/>
      <c r="H168" s="58">
        <f>H161+H162+H163+H164+H165+H166</f>
        <v>164.07</v>
      </c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ht="18.75" thickBot="1">
      <c r="A171" s="9" t="s">
        <v>24</v>
      </c>
    </row>
    <row r="172" spans="1:8" ht="15">
      <c r="A172" s="36" t="s">
        <v>26</v>
      </c>
      <c r="B172" s="37" t="s">
        <v>27</v>
      </c>
      <c r="C172" s="38" t="s">
        <v>28</v>
      </c>
      <c r="D172" s="37" t="s">
        <v>1</v>
      </c>
      <c r="E172" s="39" t="s">
        <v>29</v>
      </c>
      <c r="F172" s="39" t="s">
        <v>30</v>
      </c>
      <c r="G172" s="39" t="s">
        <v>31</v>
      </c>
      <c r="H172" s="40" t="s">
        <v>32</v>
      </c>
    </row>
    <row r="173" spans="1:8" ht="15">
      <c r="A173" s="41" t="s">
        <v>56</v>
      </c>
      <c r="B173" s="42">
        <v>6</v>
      </c>
      <c r="C173" s="43">
        <v>41.4</v>
      </c>
      <c r="D173" s="44">
        <v>3</v>
      </c>
      <c r="E173" s="45"/>
      <c r="F173" s="45"/>
      <c r="G173" s="45"/>
      <c r="H173" s="46">
        <f aca="true" t="shared" si="16" ref="H173:H178">C173+D173*5+E173*10+-F173*10-G173*5</f>
        <v>56.4</v>
      </c>
    </row>
    <row r="174" spans="1:8" ht="15">
      <c r="A174" s="41"/>
      <c r="B174" s="42">
        <v>7</v>
      </c>
      <c r="C174" s="43">
        <v>52.29</v>
      </c>
      <c r="D174" s="44">
        <v>2</v>
      </c>
      <c r="E174" s="45"/>
      <c r="F174" s="45"/>
      <c r="G174" s="45"/>
      <c r="H174" s="46">
        <f t="shared" si="16"/>
        <v>62.29</v>
      </c>
    </row>
    <row r="175" spans="1:8" ht="15">
      <c r="A175" s="41"/>
      <c r="B175" s="42">
        <v>8</v>
      </c>
      <c r="C175" s="43">
        <v>39.04</v>
      </c>
      <c r="D175" s="44">
        <v>2</v>
      </c>
      <c r="E175" s="45"/>
      <c r="F175" s="45"/>
      <c r="G175" s="45"/>
      <c r="H175" s="46">
        <f t="shared" si="16"/>
        <v>49.04</v>
      </c>
    </row>
    <row r="176" spans="1:8" ht="15">
      <c r="A176" s="41"/>
      <c r="B176" s="42">
        <v>9</v>
      </c>
      <c r="C176" s="43">
        <v>53.89</v>
      </c>
      <c r="D176" s="44">
        <v>3</v>
      </c>
      <c r="E176" s="45"/>
      <c r="F176" s="45"/>
      <c r="G176" s="45"/>
      <c r="H176" s="46">
        <f t="shared" si="16"/>
        <v>68.89</v>
      </c>
    </row>
    <row r="177" spans="1:8" ht="15">
      <c r="A177" s="41"/>
      <c r="B177" s="42">
        <v>10</v>
      </c>
      <c r="C177" s="43">
        <v>38.39</v>
      </c>
      <c r="D177" s="44">
        <v>1</v>
      </c>
      <c r="E177" s="45"/>
      <c r="F177" s="45"/>
      <c r="G177" s="45"/>
      <c r="H177" s="46">
        <f t="shared" si="16"/>
        <v>43.39</v>
      </c>
    </row>
    <row r="178" spans="1:8" ht="15">
      <c r="A178" s="41"/>
      <c r="B178" s="42"/>
      <c r="C178" s="43"/>
      <c r="D178" s="44"/>
      <c r="E178" s="45"/>
      <c r="F178" s="45"/>
      <c r="G178" s="45"/>
      <c r="H178" s="46">
        <f t="shared" si="16"/>
        <v>0</v>
      </c>
    </row>
    <row r="179" spans="1:8" ht="15.75" thickBot="1">
      <c r="A179" s="47" t="s">
        <v>34</v>
      </c>
      <c r="B179" s="48"/>
      <c r="C179" s="49">
        <f>C173+C174+C175+C176+C177+C178</f>
        <v>225.01</v>
      </c>
      <c r="D179" s="50">
        <f>(D173+D174+D175+D176+D177+D178)*5</f>
        <v>55</v>
      </c>
      <c r="E179" s="51">
        <f>(E173+E174+E175+E176+E177+E178)*10</f>
        <v>0</v>
      </c>
      <c r="F179" s="51">
        <f>(F173+F174+F175+F176+F177+F178)*10</f>
        <v>0</v>
      </c>
      <c r="G179" s="51">
        <f>(G173+G174+G175+G176+G177+G178)*5</f>
        <v>0</v>
      </c>
      <c r="H179" s="52">
        <f>C179+D179+E179+-F179-G179</f>
        <v>280.01</v>
      </c>
    </row>
    <row r="180" spans="1:8" ht="15.75" thickBot="1">
      <c r="A180" s="53"/>
      <c r="B180" s="54"/>
      <c r="C180" s="55"/>
      <c r="D180" s="56">
        <f>D179/5</f>
        <v>11</v>
      </c>
      <c r="E180" s="57"/>
      <c r="F180" s="57"/>
      <c r="G180" s="57"/>
      <c r="H180" s="58">
        <f>H173+H174+H175+H176+H177+H178</f>
        <v>280.01</v>
      </c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ht="18.75" thickBot="1">
      <c r="A183" s="9" t="s">
        <v>47</v>
      </c>
    </row>
    <row r="184" spans="1:8" ht="15">
      <c r="A184" s="36" t="s">
        <v>26</v>
      </c>
      <c r="B184" s="37" t="s">
        <v>27</v>
      </c>
      <c r="C184" s="38" t="s">
        <v>28</v>
      </c>
      <c r="D184" s="37" t="s">
        <v>1</v>
      </c>
      <c r="E184" s="39" t="s">
        <v>29</v>
      </c>
      <c r="F184" s="39" t="s">
        <v>30</v>
      </c>
      <c r="G184" s="39" t="s">
        <v>31</v>
      </c>
      <c r="H184" s="40" t="s">
        <v>32</v>
      </c>
    </row>
    <row r="185" spans="1:8" ht="15">
      <c r="A185" s="41" t="s">
        <v>48</v>
      </c>
      <c r="B185" s="42">
        <v>6</v>
      </c>
      <c r="C185" s="43">
        <v>39.5</v>
      </c>
      <c r="D185" s="44">
        <v>1</v>
      </c>
      <c r="E185" s="45"/>
      <c r="F185" s="45"/>
      <c r="G185" s="45"/>
      <c r="H185" s="46">
        <f aca="true" t="shared" si="17" ref="H185:H190">C185+D185*5+E185*10+-F185*10-G185*5</f>
        <v>44.5</v>
      </c>
    </row>
    <row r="186" spans="1:8" ht="15">
      <c r="A186" s="41"/>
      <c r="B186" s="42">
        <v>7</v>
      </c>
      <c r="C186" s="43">
        <v>33.12</v>
      </c>
      <c r="D186" s="44">
        <v>1</v>
      </c>
      <c r="E186" s="45"/>
      <c r="F186" s="45"/>
      <c r="G186" s="45"/>
      <c r="H186" s="46">
        <f t="shared" si="17"/>
        <v>38.12</v>
      </c>
    </row>
    <row r="187" spans="1:8" ht="15">
      <c r="A187" s="41"/>
      <c r="B187" s="42">
        <v>8</v>
      </c>
      <c r="C187" s="43">
        <v>28.78</v>
      </c>
      <c r="D187" s="44">
        <v>1</v>
      </c>
      <c r="E187" s="45"/>
      <c r="F187" s="45"/>
      <c r="G187" s="45"/>
      <c r="H187" s="46">
        <f t="shared" si="17"/>
        <v>33.78</v>
      </c>
    </row>
    <row r="188" spans="1:8" ht="15">
      <c r="A188" s="41"/>
      <c r="B188" s="42">
        <v>9</v>
      </c>
      <c r="C188" s="43">
        <v>38.66</v>
      </c>
      <c r="D188" s="44"/>
      <c r="E188" s="45"/>
      <c r="F188" s="45"/>
      <c r="G188" s="45"/>
      <c r="H188" s="46">
        <f t="shared" si="17"/>
        <v>38.66</v>
      </c>
    </row>
    <row r="189" spans="1:8" ht="15">
      <c r="A189" s="41"/>
      <c r="B189" s="42">
        <v>10</v>
      </c>
      <c r="C189" s="43">
        <v>28.9</v>
      </c>
      <c r="D189" s="44">
        <v>1</v>
      </c>
      <c r="E189" s="45"/>
      <c r="F189" s="45"/>
      <c r="G189" s="45"/>
      <c r="H189" s="46">
        <f t="shared" si="17"/>
        <v>33.9</v>
      </c>
    </row>
    <row r="190" spans="1:8" ht="15">
      <c r="A190" s="41"/>
      <c r="B190" s="42"/>
      <c r="C190" s="43"/>
      <c r="D190" s="44"/>
      <c r="E190" s="45"/>
      <c r="F190" s="45"/>
      <c r="G190" s="45"/>
      <c r="H190" s="46">
        <f t="shared" si="17"/>
        <v>0</v>
      </c>
    </row>
    <row r="191" spans="1:8" ht="15.75" thickBot="1">
      <c r="A191" s="47" t="s">
        <v>34</v>
      </c>
      <c r="B191" s="48"/>
      <c r="C191" s="49">
        <f>C185+C186+C187+C188+C189+C190</f>
        <v>168.96</v>
      </c>
      <c r="D191" s="50">
        <f>(D185+D186+D187+D188+D189+D190)*5</f>
        <v>20</v>
      </c>
      <c r="E191" s="51">
        <f>(E185+E186+E187+E188+E189+E190)*10</f>
        <v>0</v>
      </c>
      <c r="F191" s="51">
        <f>(F185+F186+F187+F188+F189+F190)*10</f>
        <v>0</v>
      </c>
      <c r="G191" s="51">
        <f>(G185+G186+G187+G188+G189+G190)*5</f>
        <v>0</v>
      </c>
      <c r="H191" s="52">
        <f>C191+D191+E191+-F191-G191</f>
        <v>188.96</v>
      </c>
    </row>
    <row r="192" spans="1:8" ht="15.75" thickBot="1">
      <c r="A192" s="53"/>
      <c r="B192" s="54"/>
      <c r="C192" s="55"/>
      <c r="D192" s="56">
        <f>D191/5</f>
        <v>4</v>
      </c>
      <c r="E192" s="57"/>
      <c r="F192" s="57"/>
      <c r="G192" s="57"/>
      <c r="H192" s="58">
        <f>H185+H186+H187+H188+H189+H190</f>
        <v>188.96</v>
      </c>
    </row>
    <row r="193" spans="1:8" ht="15.75" thickBot="1">
      <c r="A193" s="59"/>
      <c r="B193" s="5"/>
      <c r="C193" s="4"/>
      <c r="D193" s="5"/>
      <c r="E193" s="3"/>
      <c r="F193" s="3"/>
      <c r="G193" s="3"/>
      <c r="H193" s="4"/>
    </row>
    <row r="194" spans="1:8" ht="15">
      <c r="A194" s="36" t="s">
        <v>26</v>
      </c>
      <c r="B194" s="37" t="s">
        <v>27</v>
      </c>
      <c r="C194" s="38" t="s">
        <v>28</v>
      </c>
      <c r="D194" s="37" t="s">
        <v>1</v>
      </c>
      <c r="E194" s="39" t="s">
        <v>29</v>
      </c>
      <c r="F194" s="39" t="s">
        <v>30</v>
      </c>
      <c r="G194" s="39" t="s">
        <v>31</v>
      </c>
      <c r="H194" s="40" t="s">
        <v>32</v>
      </c>
    </row>
    <row r="195" spans="1:8" ht="15">
      <c r="A195" s="41" t="s">
        <v>49</v>
      </c>
      <c r="B195" s="42">
        <v>6</v>
      </c>
      <c r="C195" s="43">
        <v>33.81</v>
      </c>
      <c r="D195" s="44"/>
      <c r="E195" s="45"/>
      <c r="F195" s="45"/>
      <c r="G195" s="45"/>
      <c r="H195" s="46">
        <f aca="true" t="shared" si="18" ref="H195:H200">C195+D195*5+E195*10+-F195*10-G195*5</f>
        <v>33.81</v>
      </c>
    </row>
    <row r="196" spans="1:8" ht="15">
      <c r="A196" s="41"/>
      <c r="B196" s="42">
        <v>7</v>
      </c>
      <c r="C196" s="43">
        <v>41.27</v>
      </c>
      <c r="D196" s="44">
        <v>2</v>
      </c>
      <c r="E196" s="45">
        <v>1</v>
      </c>
      <c r="F196" s="45"/>
      <c r="G196" s="45"/>
      <c r="H196" s="46">
        <f t="shared" si="18"/>
        <v>61.27</v>
      </c>
    </row>
    <row r="197" spans="1:8" ht="15">
      <c r="A197" s="41"/>
      <c r="B197" s="42">
        <v>8</v>
      </c>
      <c r="C197" s="43">
        <v>32.91</v>
      </c>
      <c r="D197" s="44">
        <v>1</v>
      </c>
      <c r="E197" s="45"/>
      <c r="F197" s="45"/>
      <c r="G197" s="45"/>
      <c r="H197" s="46">
        <f t="shared" si="18"/>
        <v>37.91</v>
      </c>
    </row>
    <row r="198" spans="1:8" ht="15">
      <c r="A198" s="41"/>
      <c r="B198" s="42">
        <v>9</v>
      </c>
      <c r="C198" s="43">
        <v>40.26</v>
      </c>
      <c r="D198" s="44">
        <v>2</v>
      </c>
      <c r="E198" s="45"/>
      <c r="F198" s="45"/>
      <c r="G198" s="45"/>
      <c r="H198" s="46">
        <f t="shared" si="18"/>
        <v>50.26</v>
      </c>
    </row>
    <row r="199" spans="1:8" ht="15">
      <c r="A199" s="41"/>
      <c r="B199" s="42">
        <v>10</v>
      </c>
      <c r="C199" s="43">
        <v>32.54</v>
      </c>
      <c r="D199" s="44">
        <v>2</v>
      </c>
      <c r="E199" s="45"/>
      <c r="F199" s="45"/>
      <c r="G199" s="45"/>
      <c r="H199" s="46">
        <f t="shared" si="18"/>
        <v>42.54</v>
      </c>
    </row>
    <row r="200" spans="1:8" ht="15">
      <c r="A200" s="41"/>
      <c r="B200" s="42"/>
      <c r="C200" s="43"/>
      <c r="D200" s="44"/>
      <c r="E200" s="45"/>
      <c r="F200" s="45"/>
      <c r="G200" s="45"/>
      <c r="H200" s="46">
        <f t="shared" si="18"/>
        <v>0</v>
      </c>
    </row>
    <row r="201" spans="1:8" ht="15.75" thickBot="1">
      <c r="A201" s="47" t="s">
        <v>34</v>
      </c>
      <c r="B201" s="48"/>
      <c r="C201" s="49">
        <f>C195+C196+C197+C198+C199+C200</f>
        <v>180.79</v>
      </c>
      <c r="D201" s="50">
        <f>(D195+D196+D197+D198+D199+D200)*5</f>
        <v>35</v>
      </c>
      <c r="E201" s="51">
        <f>(E195+E196+E197+E198+E199+E200)*10</f>
        <v>10</v>
      </c>
      <c r="F201" s="51">
        <f>(F195+F196+F197+F198+F199+F200)*10</f>
        <v>0</v>
      </c>
      <c r="G201" s="51">
        <f>(G195+G196+G197+G198+G199+G200)*5</f>
        <v>0</v>
      </c>
      <c r="H201" s="52">
        <f>C201+D201+E201+-F201-G201</f>
        <v>225.79</v>
      </c>
    </row>
    <row r="202" spans="1:8" ht="15.75" thickBot="1">
      <c r="A202" s="53"/>
      <c r="B202" s="54"/>
      <c r="C202" s="55"/>
      <c r="D202" s="56">
        <f>D201/5</f>
        <v>7</v>
      </c>
      <c r="E202" s="57"/>
      <c r="F202" s="57"/>
      <c r="G202" s="57"/>
      <c r="H202" s="58">
        <f>H195+H196+H197+H198+H199+H200</f>
        <v>225.79</v>
      </c>
    </row>
    <row r="203" spans="1:8" ht="15.75" thickBot="1">
      <c r="A203" s="59"/>
      <c r="B203" s="5"/>
      <c r="C203" s="4"/>
      <c r="D203" s="5"/>
      <c r="E203" s="3"/>
      <c r="F203" s="3"/>
      <c r="G203" s="3"/>
      <c r="H203" s="4"/>
    </row>
    <row r="204" spans="1:8" ht="15">
      <c r="A204" s="36" t="s">
        <v>26</v>
      </c>
      <c r="B204" s="37" t="s">
        <v>27</v>
      </c>
      <c r="C204" s="38" t="s">
        <v>28</v>
      </c>
      <c r="D204" s="37" t="s">
        <v>1</v>
      </c>
      <c r="E204" s="39" t="s">
        <v>29</v>
      </c>
      <c r="F204" s="39" t="s">
        <v>30</v>
      </c>
      <c r="G204" s="39" t="s">
        <v>31</v>
      </c>
      <c r="H204" s="40" t="s">
        <v>32</v>
      </c>
    </row>
    <row r="205" spans="1:8" ht="15">
      <c r="A205" s="41" t="s">
        <v>51</v>
      </c>
      <c r="B205" s="42">
        <v>6</v>
      </c>
      <c r="C205" s="43">
        <v>41.69</v>
      </c>
      <c r="D205" s="44">
        <v>4</v>
      </c>
      <c r="E205" s="45"/>
      <c r="F205" s="45"/>
      <c r="G205" s="45"/>
      <c r="H205" s="46">
        <f aca="true" t="shared" si="19" ref="H205:H210">C205+D205*5+E205*10+-F205*10-G205*5</f>
        <v>61.69</v>
      </c>
    </row>
    <row r="206" spans="1:8" ht="15">
      <c r="A206" s="41"/>
      <c r="B206" s="42">
        <v>7</v>
      </c>
      <c r="C206" s="43">
        <v>50.26</v>
      </c>
      <c r="D206" s="44">
        <v>2</v>
      </c>
      <c r="E206" s="45">
        <v>1</v>
      </c>
      <c r="F206" s="45"/>
      <c r="G206" s="45"/>
      <c r="H206" s="46">
        <f t="shared" si="19"/>
        <v>70.25999999999999</v>
      </c>
    </row>
    <row r="207" spans="1:8" ht="15">
      <c r="A207" s="41"/>
      <c r="B207" s="42">
        <v>8</v>
      </c>
      <c r="C207" s="43">
        <v>40.21</v>
      </c>
      <c r="D207" s="44">
        <v>1</v>
      </c>
      <c r="E207" s="45"/>
      <c r="F207" s="45"/>
      <c r="G207" s="45"/>
      <c r="H207" s="46">
        <f t="shared" si="19"/>
        <v>45.21</v>
      </c>
    </row>
    <row r="208" spans="1:8" ht="15">
      <c r="A208" s="41"/>
      <c r="B208" s="42">
        <v>9</v>
      </c>
      <c r="C208" s="43">
        <v>46.64</v>
      </c>
      <c r="D208" s="44">
        <v>1</v>
      </c>
      <c r="E208" s="45"/>
      <c r="F208" s="45"/>
      <c r="G208" s="45"/>
      <c r="H208" s="46">
        <f t="shared" si="19"/>
        <v>51.64</v>
      </c>
    </row>
    <row r="209" spans="1:8" ht="15">
      <c r="A209" s="41"/>
      <c r="B209" s="42">
        <v>10</v>
      </c>
      <c r="C209" s="43">
        <v>39.78</v>
      </c>
      <c r="D209" s="44">
        <v>2</v>
      </c>
      <c r="E209" s="45"/>
      <c r="F209" s="45"/>
      <c r="G209" s="45"/>
      <c r="H209" s="46">
        <f t="shared" si="19"/>
        <v>49.78</v>
      </c>
    </row>
    <row r="210" spans="1:8" ht="15">
      <c r="A210" s="41"/>
      <c r="B210" s="42"/>
      <c r="C210" s="43"/>
      <c r="D210" s="44"/>
      <c r="E210" s="45"/>
      <c r="F210" s="45"/>
      <c r="G210" s="45"/>
      <c r="H210" s="46">
        <f t="shared" si="19"/>
        <v>0</v>
      </c>
    </row>
    <row r="211" spans="1:8" ht="15.75" thickBot="1">
      <c r="A211" s="47" t="s">
        <v>34</v>
      </c>
      <c r="B211" s="48"/>
      <c r="C211" s="49">
        <f>C205+C206+C207+C208+C209+C210</f>
        <v>218.58</v>
      </c>
      <c r="D211" s="50">
        <f>(D205+D206+D207+D208+D209+D210)*5</f>
        <v>50</v>
      </c>
      <c r="E211" s="51">
        <f>(E205+E206+E207+E208+E209+E210)*10</f>
        <v>10</v>
      </c>
      <c r="F211" s="51">
        <f>(F205+F206+F207+F208+F209+F210)*10</f>
        <v>0</v>
      </c>
      <c r="G211" s="51">
        <f>(G205+G206+G207+G208+G209+G210)*5</f>
        <v>0</v>
      </c>
      <c r="H211" s="52">
        <f>C211+D211+E211+-F211-G211</f>
        <v>278.58000000000004</v>
      </c>
    </row>
    <row r="212" spans="1:8" ht="15.75" thickBot="1">
      <c r="A212" s="53"/>
      <c r="B212" s="54"/>
      <c r="C212" s="55"/>
      <c r="D212" s="56">
        <f>D211/5</f>
        <v>10</v>
      </c>
      <c r="E212" s="57"/>
      <c r="F212" s="57"/>
      <c r="G212" s="57"/>
      <c r="H212" s="58">
        <f>H205+H206+H207+H208+H209+H210</f>
        <v>278.58000000000004</v>
      </c>
    </row>
    <row r="213" spans="1:8" ht="15.75" thickBot="1">
      <c r="A213" s="59"/>
      <c r="B213" s="5"/>
      <c r="C213" s="4"/>
      <c r="D213" s="5"/>
      <c r="E213" s="3"/>
      <c r="F213" s="3"/>
      <c r="G213" s="3"/>
      <c r="H213" s="4"/>
    </row>
    <row r="214" spans="1:8" ht="15">
      <c r="A214" s="36" t="s">
        <v>26</v>
      </c>
      <c r="B214" s="37" t="s">
        <v>27</v>
      </c>
      <c r="C214" s="38" t="s">
        <v>28</v>
      </c>
      <c r="D214" s="37" t="s">
        <v>1</v>
      </c>
      <c r="E214" s="39" t="s">
        <v>29</v>
      </c>
      <c r="F214" s="39" t="s">
        <v>30</v>
      </c>
      <c r="G214" s="39" t="s">
        <v>31</v>
      </c>
      <c r="H214" s="40" t="s">
        <v>32</v>
      </c>
    </row>
    <row r="215" spans="1:8" ht="15">
      <c r="A215" s="41" t="s">
        <v>50</v>
      </c>
      <c r="B215" s="42">
        <v>6</v>
      </c>
      <c r="C215" s="43">
        <v>60.07</v>
      </c>
      <c r="D215" s="44">
        <v>2</v>
      </c>
      <c r="E215" s="45"/>
      <c r="F215" s="45"/>
      <c r="G215" s="45"/>
      <c r="H215" s="46">
        <f aca="true" t="shared" si="20" ref="H215:H220">C215+D215*5+E215*10+-F215*10-G215*5</f>
        <v>70.07</v>
      </c>
    </row>
    <row r="216" spans="1:8" ht="15">
      <c r="A216" s="41"/>
      <c r="B216" s="42">
        <v>7</v>
      </c>
      <c r="C216" s="43">
        <v>55.25</v>
      </c>
      <c r="D216" s="44">
        <v>1</v>
      </c>
      <c r="E216" s="45"/>
      <c r="F216" s="45"/>
      <c r="G216" s="45"/>
      <c r="H216" s="46">
        <f t="shared" si="20"/>
        <v>60.25</v>
      </c>
    </row>
    <row r="217" spans="1:8" ht="15">
      <c r="A217" s="41"/>
      <c r="B217" s="42">
        <v>8</v>
      </c>
      <c r="C217" s="43">
        <v>49.02</v>
      </c>
      <c r="D217" s="44">
        <v>3</v>
      </c>
      <c r="E217" s="45"/>
      <c r="F217" s="45"/>
      <c r="G217" s="45"/>
      <c r="H217" s="46">
        <f t="shared" si="20"/>
        <v>64.02000000000001</v>
      </c>
    </row>
    <row r="218" spans="1:8" ht="15">
      <c r="A218" s="41"/>
      <c r="B218" s="42">
        <v>9</v>
      </c>
      <c r="C218" s="43">
        <v>90.21</v>
      </c>
      <c r="D218" s="44">
        <v>2</v>
      </c>
      <c r="E218" s="45">
        <v>1</v>
      </c>
      <c r="F218" s="45"/>
      <c r="G218" s="45"/>
      <c r="H218" s="46">
        <f t="shared" si="20"/>
        <v>110.21</v>
      </c>
    </row>
    <row r="219" spans="1:8" ht="15">
      <c r="A219" s="41"/>
      <c r="B219" s="42">
        <v>10</v>
      </c>
      <c r="C219" s="43">
        <v>49.26</v>
      </c>
      <c r="D219" s="44"/>
      <c r="E219" s="45"/>
      <c r="F219" s="45"/>
      <c r="G219" s="45"/>
      <c r="H219" s="46">
        <f t="shared" si="20"/>
        <v>49.26</v>
      </c>
    </row>
    <row r="220" spans="1:8" ht="15">
      <c r="A220" s="41"/>
      <c r="B220" s="42"/>
      <c r="C220" s="43"/>
      <c r="D220" s="44"/>
      <c r="E220" s="45"/>
      <c r="F220" s="45"/>
      <c r="G220" s="45"/>
      <c r="H220" s="46">
        <f t="shared" si="20"/>
        <v>0</v>
      </c>
    </row>
    <row r="221" spans="1:8" ht="15.75" thickBot="1">
      <c r="A221" s="47" t="s">
        <v>34</v>
      </c>
      <c r="B221" s="48"/>
      <c r="C221" s="49">
        <f>C215+C216+C217+C218+C219+C220</f>
        <v>303.81</v>
      </c>
      <c r="D221" s="50">
        <f>(D215+D216+D217+D218+D219+D220)*5</f>
        <v>40</v>
      </c>
      <c r="E221" s="51">
        <f>(E215+E216+E217+E218+E219+E220)*10</f>
        <v>10</v>
      </c>
      <c r="F221" s="51">
        <f>(F215+F216+F217+F218+F219+F220)*10</f>
        <v>0</v>
      </c>
      <c r="G221" s="51">
        <f>(G215+G216+G217+G218+G219+G220)*5</f>
        <v>0</v>
      </c>
      <c r="H221" s="52">
        <f>C221+D221+E221+-F221-G221</f>
        <v>353.81</v>
      </c>
    </row>
    <row r="222" spans="1:8" ht="15.75" thickBot="1">
      <c r="A222" s="53"/>
      <c r="B222" s="54"/>
      <c r="C222" s="55"/>
      <c r="D222" s="56">
        <f>D221/5</f>
        <v>8</v>
      </c>
      <c r="E222" s="57"/>
      <c r="F222" s="57"/>
      <c r="G222" s="57"/>
      <c r="H222" s="58">
        <f>H215+H216+H217+H218+H219+H220</f>
        <v>353.81</v>
      </c>
    </row>
    <row r="223" ht="18">
      <c r="A223" s="9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8.75" thickBot="1">
      <c r="A225" s="9" t="s">
        <v>12</v>
      </c>
      <c r="B225" s="9"/>
      <c r="C225" s="9"/>
      <c r="D225" s="9"/>
      <c r="E225" s="9"/>
      <c r="F225" s="9"/>
      <c r="G225" s="9"/>
      <c r="H225" s="9"/>
    </row>
    <row r="226" spans="1:8" ht="15">
      <c r="A226" s="36" t="s">
        <v>26</v>
      </c>
      <c r="B226" s="37" t="s">
        <v>27</v>
      </c>
      <c r="C226" s="38" t="s">
        <v>28</v>
      </c>
      <c r="D226" s="37" t="s">
        <v>1</v>
      </c>
      <c r="E226" s="39" t="s">
        <v>29</v>
      </c>
      <c r="F226" s="39" t="s">
        <v>30</v>
      </c>
      <c r="G226" s="39" t="s">
        <v>31</v>
      </c>
      <c r="H226" s="40" t="s">
        <v>32</v>
      </c>
    </row>
    <row r="227" spans="1:8" ht="15">
      <c r="A227" s="41" t="s">
        <v>55</v>
      </c>
      <c r="B227" s="42">
        <v>6</v>
      </c>
      <c r="C227" s="43">
        <v>50.45</v>
      </c>
      <c r="D227" s="44"/>
      <c r="E227" s="45"/>
      <c r="F227" s="45"/>
      <c r="G227" s="45"/>
      <c r="H227" s="46">
        <f aca="true" t="shared" si="21" ref="H227:H232">C227+D227*5+E227*10+-F227*10-G227*5</f>
        <v>50.45</v>
      </c>
    </row>
    <row r="228" spans="1:8" ht="15">
      <c r="A228" s="41"/>
      <c r="B228" s="42">
        <v>7</v>
      </c>
      <c r="C228" s="43">
        <v>45.71</v>
      </c>
      <c r="D228" s="44"/>
      <c r="E228" s="45"/>
      <c r="F228" s="45"/>
      <c r="G228" s="45"/>
      <c r="H228" s="46">
        <f t="shared" si="21"/>
        <v>45.71</v>
      </c>
    </row>
    <row r="229" spans="1:8" ht="15">
      <c r="A229" s="41"/>
      <c r="B229" s="42">
        <v>8</v>
      </c>
      <c r="C229" s="43">
        <v>46.03</v>
      </c>
      <c r="D229" s="44">
        <v>1</v>
      </c>
      <c r="E229" s="45"/>
      <c r="F229" s="45"/>
      <c r="G229" s="45"/>
      <c r="H229" s="46">
        <f t="shared" si="21"/>
        <v>51.03</v>
      </c>
    </row>
    <row r="230" spans="1:8" ht="15">
      <c r="A230" s="41"/>
      <c r="B230" s="42">
        <v>9</v>
      </c>
      <c r="C230" s="43">
        <v>52.79</v>
      </c>
      <c r="D230" s="44"/>
      <c r="E230" s="45"/>
      <c r="F230" s="45"/>
      <c r="G230" s="45"/>
      <c r="H230" s="46">
        <f t="shared" si="21"/>
        <v>52.79</v>
      </c>
    </row>
    <row r="231" spans="1:8" ht="15">
      <c r="A231" s="41"/>
      <c r="B231" s="42">
        <v>10</v>
      </c>
      <c r="C231" s="43">
        <v>41.9</v>
      </c>
      <c r="D231" s="44">
        <v>2</v>
      </c>
      <c r="E231" s="45"/>
      <c r="F231" s="45"/>
      <c r="G231" s="45"/>
      <c r="H231" s="46">
        <f t="shared" si="21"/>
        <v>51.9</v>
      </c>
    </row>
    <row r="232" spans="1:8" ht="15">
      <c r="A232" s="41"/>
      <c r="B232" s="42"/>
      <c r="C232" s="43"/>
      <c r="D232" s="44"/>
      <c r="E232" s="45"/>
      <c r="F232" s="45"/>
      <c r="G232" s="45"/>
      <c r="H232" s="46">
        <f t="shared" si="21"/>
        <v>0</v>
      </c>
    </row>
    <row r="233" spans="1:8" ht="15.75" thickBot="1">
      <c r="A233" s="47" t="s">
        <v>34</v>
      </c>
      <c r="B233" s="48"/>
      <c r="C233" s="49">
        <f>C227+C228+C229+C230+C231+C232</f>
        <v>236.88</v>
      </c>
      <c r="D233" s="50">
        <f>(D227+D228+D229+D230+D231+D232)*5</f>
        <v>15</v>
      </c>
      <c r="E233" s="51">
        <f>(E227+E228+E229+E230+E231+E232)*10</f>
        <v>0</v>
      </c>
      <c r="F233" s="51">
        <f>(F227+F228+F229+F230+F231+F232)*10</f>
        <v>0</v>
      </c>
      <c r="G233" s="51">
        <f>(G227+G228+G229+G230+G231+G232)*5</f>
        <v>0</v>
      </c>
      <c r="H233" s="52">
        <f>C233+D233+E233+-F233-G233</f>
        <v>251.88</v>
      </c>
    </row>
    <row r="234" spans="1:8" ht="15.75" thickBot="1">
      <c r="A234" s="53"/>
      <c r="B234" s="54"/>
      <c r="C234" s="55"/>
      <c r="D234" s="56">
        <f>D233/5</f>
        <v>3</v>
      </c>
      <c r="E234" s="57"/>
      <c r="F234" s="57"/>
      <c r="G234" s="57"/>
      <c r="H234" s="58">
        <f>H227+H228+H229+H230+H231+H232</f>
        <v>251.88</v>
      </c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8.75" thickBot="1">
      <c r="A237" s="104" t="s">
        <v>6</v>
      </c>
      <c r="B237" s="104"/>
      <c r="C237" s="4"/>
      <c r="D237" s="5"/>
      <c r="E237" s="3"/>
      <c r="F237" s="3"/>
      <c r="G237" s="3"/>
      <c r="H237" s="4"/>
    </row>
    <row r="238" spans="1:8" ht="15">
      <c r="A238" s="36" t="s">
        <v>26</v>
      </c>
      <c r="B238" s="37" t="s">
        <v>27</v>
      </c>
      <c r="C238" s="38" t="s">
        <v>28</v>
      </c>
      <c r="D238" s="37" t="s">
        <v>1</v>
      </c>
      <c r="E238" s="39" t="s">
        <v>29</v>
      </c>
      <c r="F238" s="39" t="s">
        <v>30</v>
      </c>
      <c r="G238" s="39" t="s">
        <v>31</v>
      </c>
      <c r="H238" s="40" t="s">
        <v>32</v>
      </c>
    </row>
    <row r="239" spans="1:8" ht="15">
      <c r="A239" s="41" t="s">
        <v>54</v>
      </c>
      <c r="B239" s="42">
        <v>6</v>
      </c>
      <c r="C239" s="43">
        <v>83.73</v>
      </c>
      <c r="D239" s="44">
        <v>1</v>
      </c>
      <c r="E239" s="45"/>
      <c r="F239" s="45"/>
      <c r="G239" s="45"/>
      <c r="H239" s="46">
        <f aca="true" t="shared" si="22" ref="H239:H244">C239+D239*5+E239*10+-F239*10-G239*5</f>
        <v>88.73</v>
      </c>
    </row>
    <row r="240" spans="1:8" ht="15">
      <c r="A240" s="41"/>
      <c r="B240" s="42">
        <v>7</v>
      </c>
      <c r="C240" s="43">
        <v>108.75</v>
      </c>
      <c r="D240" s="44"/>
      <c r="E240" s="45"/>
      <c r="F240" s="45"/>
      <c r="G240" s="45"/>
      <c r="H240" s="46">
        <f t="shared" si="22"/>
        <v>108.75</v>
      </c>
    </row>
    <row r="241" spans="1:8" ht="15">
      <c r="A241" s="41"/>
      <c r="B241" s="42">
        <v>8</v>
      </c>
      <c r="C241" s="43">
        <v>77.83</v>
      </c>
      <c r="D241" s="44">
        <v>1</v>
      </c>
      <c r="E241" s="45"/>
      <c r="F241" s="45"/>
      <c r="G241" s="45"/>
      <c r="H241" s="46">
        <f t="shared" si="22"/>
        <v>82.83</v>
      </c>
    </row>
    <row r="242" spans="1:8" ht="15">
      <c r="A242" s="41"/>
      <c r="B242" s="42">
        <v>9</v>
      </c>
      <c r="C242" s="43">
        <v>111.17</v>
      </c>
      <c r="D242" s="44">
        <v>2</v>
      </c>
      <c r="E242" s="45"/>
      <c r="F242" s="45"/>
      <c r="G242" s="45"/>
      <c r="H242" s="46">
        <f t="shared" si="22"/>
        <v>121.17</v>
      </c>
    </row>
    <row r="243" spans="1:8" ht="15">
      <c r="A243" s="41"/>
      <c r="B243" s="42">
        <v>10</v>
      </c>
      <c r="C243" s="43">
        <v>77.69</v>
      </c>
      <c r="D243" s="44">
        <v>2</v>
      </c>
      <c r="E243" s="45"/>
      <c r="F243" s="45"/>
      <c r="G243" s="45"/>
      <c r="H243" s="46">
        <f t="shared" si="22"/>
        <v>87.69</v>
      </c>
    </row>
    <row r="244" spans="1:8" ht="15">
      <c r="A244" s="41"/>
      <c r="B244" s="42"/>
      <c r="C244" s="43"/>
      <c r="D244" s="44"/>
      <c r="E244" s="45"/>
      <c r="F244" s="45"/>
      <c r="G244" s="45"/>
      <c r="H244" s="46">
        <f t="shared" si="22"/>
        <v>0</v>
      </c>
    </row>
    <row r="245" spans="1:8" ht="15.75" thickBot="1">
      <c r="A245" s="47" t="s">
        <v>34</v>
      </c>
      <c r="B245" s="48"/>
      <c r="C245" s="49">
        <f>C239+C240+C241+C242+C243+C244</f>
        <v>459.17</v>
      </c>
      <c r="D245" s="50">
        <f>(D239+D240+D241+D242+D243+D244)*5</f>
        <v>30</v>
      </c>
      <c r="E245" s="51">
        <f>(E239+E240+E241+E242+E243+E244)*10</f>
        <v>0</v>
      </c>
      <c r="F245" s="51">
        <f>(F239+F240+F241+F242+F243+F244)*10</f>
        <v>0</v>
      </c>
      <c r="G245" s="51">
        <f>(G239+G240+G241+G242+G243+G244)*5</f>
        <v>0</v>
      </c>
      <c r="H245" s="52">
        <f>C245+D245+E245+-F245-G245</f>
        <v>489.17</v>
      </c>
    </row>
    <row r="246" spans="1:8" ht="15.75" thickBot="1">
      <c r="A246" s="53"/>
      <c r="B246" s="54"/>
      <c r="C246" s="55"/>
      <c r="D246" s="56">
        <f>D245/5</f>
        <v>6</v>
      </c>
      <c r="E246" s="57"/>
      <c r="F246" s="57"/>
      <c r="G246" s="57"/>
      <c r="H246" s="58">
        <f>H239+H240+H241+H242+H243+H244</f>
        <v>489.17</v>
      </c>
    </row>
    <row r="247" spans="1:2" ht="15">
      <c r="A247" s="7"/>
      <c r="B247" s="7"/>
    </row>
    <row r="248" spans="1:8" ht="15">
      <c r="A248" s="15"/>
      <c r="B248" s="15"/>
      <c r="C248" s="15"/>
      <c r="D248" s="15"/>
      <c r="E248" s="15"/>
      <c r="F248" s="15"/>
      <c r="G248" s="15"/>
      <c r="H248" s="15"/>
    </row>
  </sheetData>
  <sheetProtection/>
  <mergeCells count="1">
    <mergeCell ref="A237:B2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13</v>
      </c>
      <c r="B1" s="5"/>
      <c r="C1" s="4"/>
      <c r="D1" s="5"/>
      <c r="E1" s="3"/>
      <c r="F1" s="3"/>
      <c r="G1" s="3"/>
      <c r="H1" s="4"/>
    </row>
    <row r="2" spans="1:8" ht="15">
      <c r="A2" s="36" t="s">
        <v>26</v>
      </c>
      <c r="B2" s="37" t="s">
        <v>27</v>
      </c>
      <c r="C2" s="38" t="s">
        <v>28</v>
      </c>
      <c r="D2" s="37" t="s">
        <v>1</v>
      </c>
      <c r="E2" s="39" t="s">
        <v>29</v>
      </c>
      <c r="F2" s="39" t="s">
        <v>30</v>
      </c>
      <c r="G2" s="39" t="s">
        <v>31</v>
      </c>
      <c r="H2" s="40" t="s">
        <v>32</v>
      </c>
    </row>
    <row r="3" spans="1:8" ht="15">
      <c r="A3" s="41" t="s">
        <v>57</v>
      </c>
      <c r="B3" s="42">
        <v>6</v>
      </c>
      <c r="C3" s="43">
        <v>55.38</v>
      </c>
      <c r="D3" s="44">
        <v>1</v>
      </c>
      <c r="E3" s="45"/>
      <c r="F3" s="45"/>
      <c r="G3" s="45"/>
      <c r="H3" s="46">
        <f aca="true" t="shared" si="0" ref="H3:H8">C3+D3*5+E3*10+-F3*10-G3*5</f>
        <v>60.38</v>
      </c>
    </row>
    <row r="4" spans="1:8" ht="15">
      <c r="A4" s="41"/>
      <c r="B4" s="42">
        <v>7</v>
      </c>
      <c r="C4" s="43">
        <v>52.55</v>
      </c>
      <c r="D4" s="44"/>
      <c r="E4" s="45"/>
      <c r="F4" s="45"/>
      <c r="G4" s="45"/>
      <c r="H4" s="46">
        <f t="shared" si="0"/>
        <v>52.55</v>
      </c>
    </row>
    <row r="5" spans="1:8" ht="15">
      <c r="A5" s="41"/>
      <c r="B5" s="42">
        <v>8</v>
      </c>
      <c r="C5" s="43">
        <v>51.69</v>
      </c>
      <c r="D5" s="44"/>
      <c r="E5" s="45"/>
      <c r="F5" s="45"/>
      <c r="G5" s="45"/>
      <c r="H5" s="46">
        <f t="shared" si="0"/>
        <v>51.69</v>
      </c>
    </row>
    <row r="6" spans="1:8" ht="15">
      <c r="A6" s="41"/>
      <c r="B6" s="42">
        <v>9</v>
      </c>
      <c r="C6" s="43">
        <v>73.37</v>
      </c>
      <c r="D6" s="44"/>
      <c r="E6" s="45"/>
      <c r="F6" s="45"/>
      <c r="G6" s="45"/>
      <c r="H6" s="46">
        <f t="shared" si="0"/>
        <v>73.37</v>
      </c>
    </row>
    <row r="7" spans="1:8" ht="15">
      <c r="A7" s="41"/>
      <c r="B7" s="42">
        <v>10</v>
      </c>
      <c r="C7" s="43">
        <v>50.25</v>
      </c>
      <c r="D7" s="44">
        <v>2</v>
      </c>
      <c r="E7" s="45"/>
      <c r="F7" s="45"/>
      <c r="G7" s="45"/>
      <c r="H7" s="46">
        <f t="shared" si="0"/>
        <v>60.25</v>
      </c>
    </row>
    <row r="8" spans="1:8" ht="15">
      <c r="A8" s="41"/>
      <c r="B8" s="42"/>
      <c r="C8" s="43"/>
      <c r="D8" s="44"/>
      <c r="E8" s="45"/>
      <c r="F8" s="45"/>
      <c r="G8" s="45"/>
      <c r="H8" s="46">
        <f t="shared" si="0"/>
        <v>0</v>
      </c>
    </row>
    <row r="9" spans="1:8" ht="15.75" thickBot="1">
      <c r="A9" s="47" t="s">
        <v>34</v>
      </c>
      <c r="B9" s="48"/>
      <c r="C9" s="49">
        <f>C3+C4+C5+C6+C7+C8</f>
        <v>283.24</v>
      </c>
      <c r="D9" s="50">
        <f>(D3+D4+D5+D6+D7+D8)*5</f>
        <v>15</v>
      </c>
      <c r="E9" s="51">
        <f>(E3+E4+E5+E6+E7+E8)*10</f>
        <v>0</v>
      </c>
      <c r="F9" s="51">
        <f>(F3+F4+F5+F6+F7+F8)*10</f>
        <v>0</v>
      </c>
      <c r="G9" s="51">
        <f>(G3+G4+G5+G6+G7+G8)*5</f>
        <v>0</v>
      </c>
      <c r="H9" s="52">
        <f>C9+D9+E9+-F9-G9</f>
        <v>298.24</v>
      </c>
    </row>
    <row r="10" spans="1:8" ht="15.75" thickBot="1">
      <c r="A10" s="53"/>
      <c r="B10" s="54"/>
      <c r="C10" s="55"/>
      <c r="D10" s="56">
        <f>D9/5</f>
        <v>3</v>
      </c>
      <c r="E10" s="57"/>
      <c r="F10" s="57"/>
      <c r="G10" s="57"/>
      <c r="H10" s="58">
        <f>H3+H4+H5+H6+H7+H8</f>
        <v>298.24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8.75" thickBot="1">
      <c r="A13" s="2" t="s">
        <v>10</v>
      </c>
      <c r="B13" s="5"/>
      <c r="C13" s="4"/>
      <c r="D13" s="5"/>
      <c r="E13" s="3"/>
      <c r="F13" s="3"/>
      <c r="G13" s="3"/>
      <c r="H13" s="4"/>
    </row>
    <row r="14" spans="1:8" ht="15">
      <c r="A14" s="66" t="s">
        <v>26</v>
      </c>
      <c r="B14" s="67" t="s">
        <v>27</v>
      </c>
      <c r="C14" s="68" t="s">
        <v>28</v>
      </c>
      <c r="D14" s="67" t="s">
        <v>1</v>
      </c>
      <c r="E14" s="69" t="s">
        <v>29</v>
      </c>
      <c r="F14" s="69" t="s">
        <v>30</v>
      </c>
      <c r="G14" s="69" t="s">
        <v>31</v>
      </c>
      <c r="H14" s="70" t="s">
        <v>32</v>
      </c>
    </row>
    <row r="15" spans="1:8" ht="15">
      <c r="A15" s="71" t="s">
        <v>58</v>
      </c>
      <c r="B15" s="42">
        <v>6</v>
      </c>
      <c r="C15" s="72">
        <v>51.88</v>
      </c>
      <c r="D15" s="73">
        <v>5</v>
      </c>
      <c r="E15" s="74"/>
      <c r="F15" s="74"/>
      <c r="G15" s="74"/>
      <c r="H15" s="75">
        <f aca="true" t="shared" si="1" ref="H15:H20">C15+D15*5+E15*10+-F15*10-G15*5</f>
        <v>76.88</v>
      </c>
    </row>
    <row r="16" spans="1:8" ht="15">
      <c r="A16" s="71"/>
      <c r="B16" s="42">
        <v>7</v>
      </c>
      <c r="C16" s="72">
        <v>51.48</v>
      </c>
      <c r="D16" s="73">
        <v>2</v>
      </c>
      <c r="E16" s="74"/>
      <c r="F16" s="74"/>
      <c r="G16" s="74"/>
      <c r="H16" s="75">
        <f t="shared" si="1"/>
        <v>61.48</v>
      </c>
    </row>
    <row r="17" spans="1:8" ht="15">
      <c r="A17" s="71"/>
      <c r="B17" s="42">
        <v>8</v>
      </c>
      <c r="C17" s="72">
        <v>51.55</v>
      </c>
      <c r="D17" s="73">
        <v>1</v>
      </c>
      <c r="E17" s="74"/>
      <c r="F17" s="74"/>
      <c r="G17" s="74"/>
      <c r="H17" s="75">
        <f t="shared" si="1"/>
        <v>56.55</v>
      </c>
    </row>
    <row r="18" spans="1:8" ht="15">
      <c r="A18" s="71"/>
      <c r="B18" s="42">
        <v>9</v>
      </c>
      <c r="C18" s="72">
        <v>73.73</v>
      </c>
      <c r="D18" s="73">
        <v>3</v>
      </c>
      <c r="E18" s="74"/>
      <c r="F18" s="74"/>
      <c r="G18" s="74"/>
      <c r="H18" s="75">
        <f t="shared" si="1"/>
        <v>88.73</v>
      </c>
    </row>
    <row r="19" spans="1:8" ht="15">
      <c r="A19" s="71"/>
      <c r="B19" s="42">
        <v>10</v>
      </c>
      <c r="C19" s="72">
        <v>43.85</v>
      </c>
      <c r="D19" s="73">
        <v>2</v>
      </c>
      <c r="E19" s="74"/>
      <c r="F19" s="74"/>
      <c r="G19" s="74"/>
      <c r="H19" s="75">
        <f t="shared" si="1"/>
        <v>53.85</v>
      </c>
    </row>
    <row r="20" spans="1:8" ht="15">
      <c r="A20" s="71"/>
      <c r="B20" s="42"/>
      <c r="C20" s="72"/>
      <c r="D20" s="73"/>
      <c r="E20" s="74"/>
      <c r="F20" s="74"/>
      <c r="G20" s="74"/>
      <c r="H20" s="75">
        <f t="shared" si="1"/>
        <v>0</v>
      </c>
    </row>
    <row r="21" spans="1:8" ht="15.75" thickBot="1">
      <c r="A21" s="76" t="s">
        <v>34</v>
      </c>
      <c r="B21" s="77"/>
      <c r="C21" s="78">
        <f>C15+C16+C17+C18+C19+C20</f>
        <v>272.49</v>
      </c>
      <c r="D21" s="79">
        <f>(D15+D16+D17+D18+D19+D20)*5</f>
        <v>65</v>
      </c>
      <c r="E21" s="80">
        <f>(E15+E16+E17+E18+E19+E20)*10</f>
        <v>0</v>
      </c>
      <c r="F21" s="80">
        <f>(F15+F16+F17+F18+F19+F20)*10</f>
        <v>0</v>
      </c>
      <c r="G21" s="80">
        <f>(G15+G16+G17+G18+G19+G20)*5</f>
        <v>0</v>
      </c>
      <c r="H21" s="81">
        <f>C21+D21+E21+-F21-G21</f>
        <v>337.49</v>
      </c>
    </row>
    <row r="22" spans="1:8" ht="15.75" thickBot="1">
      <c r="A22" s="82"/>
      <c r="B22" s="83"/>
      <c r="C22" s="84"/>
      <c r="D22" s="85">
        <f>D21/5</f>
        <v>13</v>
      </c>
      <c r="E22" s="86"/>
      <c r="F22" s="86"/>
      <c r="G22" s="86"/>
      <c r="H22" s="87">
        <f>H15+H16+H17+H18+H19+H20</f>
        <v>337.49</v>
      </c>
    </row>
    <row r="23" ht="15.75" thickBot="1"/>
    <row r="24" spans="1:8" ht="15">
      <c r="A24" s="36" t="s">
        <v>26</v>
      </c>
      <c r="B24" s="37" t="s">
        <v>27</v>
      </c>
      <c r="C24" s="38" t="s">
        <v>28</v>
      </c>
      <c r="D24" s="37" t="s">
        <v>1</v>
      </c>
      <c r="E24" s="39" t="s">
        <v>29</v>
      </c>
      <c r="F24" s="39" t="s">
        <v>30</v>
      </c>
      <c r="G24" s="39" t="s">
        <v>31</v>
      </c>
      <c r="H24" s="40" t="s">
        <v>32</v>
      </c>
    </row>
    <row r="25" spans="1:8" ht="15">
      <c r="A25" s="41" t="s">
        <v>59</v>
      </c>
      <c r="B25" s="42">
        <v>6</v>
      </c>
      <c r="C25" s="43">
        <v>66.63</v>
      </c>
      <c r="D25" s="44"/>
      <c r="E25" s="45"/>
      <c r="F25" s="45"/>
      <c r="G25" s="45"/>
      <c r="H25" s="46">
        <f aca="true" t="shared" si="2" ref="H25:H30">C25+D25*5+E25*10+-F25*10-G25*5</f>
        <v>66.63</v>
      </c>
    </row>
    <row r="26" spans="1:8" ht="15">
      <c r="A26" s="41"/>
      <c r="B26" s="42">
        <v>7</v>
      </c>
      <c r="C26" s="43">
        <v>60.97</v>
      </c>
      <c r="D26" s="44">
        <v>2</v>
      </c>
      <c r="E26" s="45"/>
      <c r="F26" s="45"/>
      <c r="G26" s="45"/>
      <c r="H26" s="46">
        <f t="shared" si="2"/>
        <v>70.97</v>
      </c>
    </row>
    <row r="27" spans="1:8" ht="15">
      <c r="A27" s="41"/>
      <c r="B27" s="42">
        <v>8</v>
      </c>
      <c r="C27" s="43">
        <v>64.47</v>
      </c>
      <c r="D27" s="44">
        <v>1</v>
      </c>
      <c r="E27" s="45"/>
      <c r="F27" s="45"/>
      <c r="G27" s="45"/>
      <c r="H27" s="46">
        <f t="shared" si="2"/>
        <v>69.47</v>
      </c>
    </row>
    <row r="28" spans="1:8" ht="15">
      <c r="A28" s="41"/>
      <c r="B28" s="42">
        <v>9</v>
      </c>
      <c r="C28" s="43">
        <v>78.17</v>
      </c>
      <c r="D28" s="44">
        <v>1</v>
      </c>
      <c r="E28" s="45"/>
      <c r="F28" s="45"/>
      <c r="G28" s="45"/>
      <c r="H28" s="46">
        <f t="shared" si="2"/>
        <v>83.17</v>
      </c>
    </row>
    <row r="29" spans="1:8" ht="15">
      <c r="A29" s="41"/>
      <c r="B29" s="42">
        <v>10</v>
      </c>
      <c r="C29" s="43">
        <v>58.13</v>
      </c>
      <c r="D29" s="44">
        <v>3</v>
      </c>
      <c r="E29" s="45"/>
      <c r="F29" s="45"/>
      <c r="G29" s="45"/>
      <c r="H29" s="46">
        <f t="shared" si="2"/>
        <v>73.13</v>
      </c>
    </row>
    <row r="30" spans="1:8" ht="15">
      <c r="A30" s="41"/>
      <c r="B30" s="42"/>
      <c r="C30" s="43"/>
      <c r="D30" s="44"/>
      <c r="E30" s="45"/>
      <c r="F30" s="45"/>
      <c r="G30" s="45"/>
      <c r="H30" s="46">
        <f t="shared" si="2"/>
        <v>0</v>
      </c>
    </row>
    <row r="31" spans="1:8" ht="15.75" thickBot="1">
      <c r="A31" s="47" t="s">
        <v>34</v>
      </c>
      <c r="B31" s="48"/>
      <c r="C31" s="49">
        <f>C25+C26+C27+C28+C29+C30</f>
        <v>328.37</v>
      </c>
      <c r="D31" s="50">
        <f>(D25+D26+D27+D28+D29+D30)*5</f>
        <v>35</v>
      </c>
      <c r="E31" s="51">
        <f>(E25+E26+E27+E28+E29+E30)*10</f>
        <v>0</v>
      </c>
      <c r="F31" s="51">
        <f>(F25+F26+F27+F28+F29+F30)*10</f>
        <v>0</v>
      </c>
      <c r="G31" s="51">
        <f>(G25+G26+G27+G28+G29+G30)*5</f>
        <v>0</v>
      </c>
      <c r="H31" s="52">
        <f>C31+D31+E31+-F31-G31</f>
        <v>363.37</v>
      </c>
    </row>
    <row r="32" spans="1:8" ht="15.75" thickBot="1">
      <c r="A32" s="53"/>
      <c r="B32" s="54"/>
      <c r="C32" s="55"/>
      <c r="D32" s="56">
        <f>D31/5</f>
        <v>7</v>
      </c>
      <c r="E32" s="57"/>
      <c r="F32" s="57"/>
      <c r="G32" s="57"/>
      <c r="H32" s="58">
        <f>H25+H26+H27+H28+H29+H30</f>
        <v>363.37</v>
      </c>
    </row>
    <row r="33" ht="15.75" thickBot="1"/>
    <row r="34" spans="1:8" ht="15">
      <c r="A34" s="36" t="s">
        <v>26</v>
      </c>
      <c r="B34" s="37" t="s">
        <v>27</v>
      </c>
      <c r="C34" s="38" t="s">
        <v>28</v>
      </c>
      <c r="D34" s="37" t="s">
        <v>1</v>
      </c>
      <c r="E34" s="39" t="s">
        <v>29</v>
      </c>
      <c r="F34" s="39" t="s">
        <v>30</v>
      </c>
      <c r="G34" s="39" t="s">
        <v>31</v>
      </c>
      <c r="H34" s="40" t="s">
        <v>32</v>
      </c>
    </row>
    <row r="35" spans="1:8" ht="15">
      <c r="A35" s="41" t="s">
        <v>60</v>
      </c>
      <c r="B35" s="42">
        <v>6</v>
      </c>
      <c r="C35" s="43">
        <v>78.82</v>
      </c>
      <c r="D35" s="44">
        <v>1</v>
      </c>
      <c r="E35" s="45"/>
      <c r="F35" s="45"/>
      <c r="G35" s="45"/>
      <c r="H35" s="46">
        <f aca="true" t="shared" si="3" ref="H35:H40">C35+D35*5+E35*10+-F35*10-G35*5</f>
        <v>83.82</v>
      </c>
    </row>
    <row r="36" spans="1:8" ht="15">
      <c r="A36" s="41"/>
      <c r="B36" s="42">
        <v>7</v>
      </c>
      <c r="C36" s="43">
        <v>71.6</v>
      </c>
      <c r="D36" s="44">
        <v>1</v>
      </c>
      <c r="E36" s="45"/>
      <c r="F36" s="45"/>
      <c r="G36" s="45"/>
      <c r="H36" s="46">
        <f t="shared" si="3"/>
        <v>76.6</v>
      </c>
    </row>
    <row r="37" spans="1:8" ht="15">
      <c r="A37" s="41"/>
      <c r="B37" s="42">
        <v>8</v>
      </c>
      <c r="C37" s="43">
        <v>93.85</v>
      </c>
      <c r="D37" s="44">
        <v>2</v>
      </c>
      <c r="E37" s="45"/>
      <c r="F37" s="45"/>
      <c r="G37" s="45"/>
      <c r="H37" s="46">
        <f t="shared" si="3"/>
        <v>103.85</v>
      </c>
    </row>
    <row r="38" spans="1:8" ht="15">
      <c r="A38" s="41"/>
      <c r="B38" s="42">
        <v>9</v>
      </c>
      <c r="C38" s="43">
        <v>94.51</v>
      </c>
      <c r="D38" s="44">
        <v>1</v>
      </c>
      <c r="E38" s="45"/>
      <c r="F38" s="45"/>
      <c r="G38" s="45"/>
      <c r="H38" s="46">
        <f t="shared" si="3"/>
        <v>99.51</v>
      </c>
    </row>
    <row r="39" spans="1:8" ht="15">
      <c r="A39" s="41"/>
      <c r="B39" s="42">
        <v>10</v>
      </c>
      <c r="C39" s="43">
        <v>75.55</v>
      </c>
      <c r="D39" s="44"/>
      <c r="E39" s="45"/>
      <c r="F39" s="45"/>
      <c r="G39" s="45"/>
      <c r="H39" s="46">
        <f t="shared" si="3"/>
        <v>75.55</v>
      </c>
    </row>
    <row r="40" spans="1:8" ht="15">
      <c r="A40" s="41"/>
      <c r="B40" s="42"/>
      <c r="C40" s="43"/>
      <c r="D40" s="44"/>
      <c r="E40" s="45"/>
      <c r="F40" s="45"/>
      <c r="G40" s="45"/>
      <c r="H40" s="46">
        <f t="shared" si="3"/>
        <v>0</v>
      </c>
    </row>
    <row r="41" spans="1:8" ht="15.75" thickBot="1">
      <c r="A41" s="47" t="s">
        <v>34</v>
      </c>
      <c r="B41" s="48"/>
      <c r="C41" s="49">
        <f>C35+C36+C37+C38+C39+C40</f>
        <v>414.33</v>
      </c>
      <c r="D41" s="50">
        <f>(D35+D36+D37+D38+D39+D40)*5</f>
        <v>25</v>
      </c>
      <c r="E41" s="51">
        <f>(E35+E36+E37+E38+E39+E40)*10</f>
        <v>0</v>
      </c>
      <c r="F41" s="51">
        <f>(F35+F36+F37+F38+F39+F40)*10</f>
        <v>0</v>
      </c>
      <c r="G41" s="51">
        <f>(G35+G36+G37+G38+G39+G40)*5</f>
        <v>0</v>
      </c>
      <c r="H41" s="52">
        <f>C41+D41+E41+-F41-G41</f>
        <v>439.33</v>
      </c>
    </row>
    <row r="42" spans="1:8" ht="15.75" thickBot="1">
      <c r="A42" s="53"/>
      <c r="B42" s="54"/>
      <c r="C42" s="55"/>
      <c r="D42" s="56">
        <f>D41/5</f>
        <v>5</v>
      </c>
      <c r="E42" s="57"/>
      <c r="F42" s="57"/>
      <c r="G42" s="57"/>
      <c r="H42" s="58">
        <f>H35+H36+H37+H38+H39+H40</f>
        <v>439.33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34" t="s">
        <v>0</v>
      </c>
      <c r="B1" s="34" t="s">
        <v>1</v>
      </c>
      <c r="C1" s="35" t="s">
        <v>2</v>
      </c>
    </row>
    <row r="2" spans="1:3" ht="15">
      <c r="A2" s="6" t="s">
        <v>52</v>
      </c>
      <c r="B2" s="3">
        <v>1</v>
      </c>
      <c r="C2" s="4">
        <v>164.07</v>
      </c>
    </row>
    <row r="3" spans="1:3" ht="15">
      <c r="A3" s="6" t="s">
        <v>33</v>
      </c>
      <c r="B3" s="3">
        <v>9</v>
      </c>
      <c r="C3" s="4">
        <v>188.87</v>
      </c>
    </row>
    <row r="4" spans="1:3" ht="15">
      <c r="A4" s="6" t="s">
        <v>48</v>
      </c>
      <c r="B4" s="3">
        <v>4</v>
      </c>
      <c r="C4" s="4">
        <v>188.96</v>
      </c>
    </row>
    <row r="5" spans="1:3" ht="15">
      <c r="A5" s="6" t="s">
        <v>35</v>
      </c>
      <c r="B5" s="3">
        <v>2</v>
      </c>
      <c r="C5" s="4">
        <v>196.16</v>
      </c>
    </row>
    <row r="6" spans="1:3" ht="15">
      <c r="A6" s="6" t="s">
        <v>36</v>
      </c>
      <c r="B6" s="3">
        <v>9</v>
      </c>
      <c r="C6" s="4">
        <v>204.48</v>
      </c>
    </row>
    <row r="7" spans="1:3" ht="15">
      <c r="A7" s="6" t="s">
        <v>49</v>
      </c>
      <c r="B7" s="3">
        <v>7</v>
      </c>
      <c r="C7" s="4">
        <v>225.79</v>
      </c>
    </row>
    <row r="8" spans="1:3" ht="15">
      <c r="A8" s="6" t="s">
        <v>44</v>
      </c>
      <c r="B8" s="3">
        <v>6</v>
      </c>
      <c r="C8" s="4">
        <v>231.77</v>
      </c>
    </row>
    <row r="9" spans="1:3" ht="15">
      <c r="A9" s="6" t="s">
        <v>55</v>
      </c>
      <c r="B9" s="3">
        <v>3</v>
      </c>
      <c r="C9" s="4">
        <v>251.88</v>
      </c>
    </row>
    <row r="10" spans="1:3" ht="15">
      <c r="A10" s="6" t="s">
        <v>37</v>
      </c>
      <c r="B10" s="3">
        <v>6</v>
      </c>
      <c r="C10" s="4">
        <v>253.22</v>
      </c>
    </row>
    <row r="11" spans="1:3" ht="15">
      <c r="A11" s="6" t="s">
        <v>45</v>
      </c>
      <c r="B11" s="3">
        <v>9</v>
      </c>
      <c r="C11" s="4">
        <v>276.45</v>
      </c>
    </row>
    <row r="12" spans="1:3" ht="15">
      <c r="A12" s="6" t="s">
        <v>51</v>
      </c>
      <c r="B12" s="3">
        <v>10</v>
      </c>
      <c r="C12" s="4">
        <v>278.58</v>
      </c>
    </row>
    <row r="13" spans="1:3" ht="15">
      <c r="A13" s="6" t="s">
        <v>56</v>
      </c>
      <c r="B13" s="3">
        <v>11</v>
      </c>
      <c r="C13" s="4">
        <v>280.01</v>
      </c>
    </row>
    <row r="14" spans="1:3" ht="15">
      <c r="A14" s="6" t="s">
        <v>38</v>
      </c>
      <c r="B14" s="3">
        <v>10</v>
      </c>
      <c r="C14" s="4">
        <v>283.26</v>
      </c>
    </row>
    <row r="15" spans="1:3" ht="15">
      <c r="A15" s="6" t="s">
        <v>46</v>
      </c>
      <c r="B15" s="3">
        <v>6</v>
      </c>
      <c r="C15" s="4">
        <v>286.56</v>
      </c>
    </row>
    <row r="16" spans="1:3" ht="15">
      <c r="A16" s="6" t="s">
        <v>43</v>
      </c>
      <c r="B16" s="3">
        <v>6</v>
      </c>
      <c r="C16" s="4">
        <v>290.31</v>
      </c>
    </row>
    <row r="17" spans="1:3" ht="15">
      <c r="A17" s="6" t="s">
        <v>57</v>
      </c>
      <c r="B17" s="3">
        <v>3</v>
      </c>
      <c r="C17" s="4">
        <v>298.24</v>
      </c>
    </row>
    <row r="18" spans="1:3" ht="15">
      <c r="A18" s="6" t="s">
        <v>53</v>
      </c>
      <c r="B18" s="3">
        <v>4</v>
      </c>
      <c r="C18" s="4">
        <v>319.05</v>
      </c>
    </row>
    <row r="19" spans="1:3" ht="15">
      <c r="A19" s="6" t="s">
        <v>78</v>
      </c>
      <c r="B19" s="3">
        <v>10</v>
      </c>
      <c r="C19" s="4">
        <v>321.39</v>
      </c>
    </row>
    <row r="20" spans="1:3" ht="15">
      <c r="A20" s="6" t="s">
        <v>58</v>
      </c>
      <c r="B20" s="3">
        <v>13</v>
      </c>
      <c r="C20" s="4">
        <v>337.49</v>
      </c>
    </row>
    <row r="21" spans="1:3" ht="15">
      <c r="A21" s="6" t="s">
        <v>50</v>
      </c>
      <c r="B21" s="3">
        <v>8</v>
      </c>
      <c r="C21" s="4">
        <v>353.81</v>
      </c>
    </row>
    <row r="22" spans="1:3" ht="15">
      <c r="A22" s="6" t="s">
        <v>39</v>
      </c>
      <c r="B22" s="3">
        <v>5</v>
      </c>
      <c r="C22" s="4">
        <v>358.01</v>
      </c>
    </row>
    <row r="23" spans="1:3" ht="15">
      <c r="A23" s="6" t="s">
        <v>59</v>
      </c>
      <c r="B23" s="3">
        <v>7</v>
      </c>
      <c r="C23" s="4">
        <v>363.37</v>
      </c>
    </row>
    <row r="24" spans="1:3" ht="15">
      <c r="A24" s="6" t="s">
        <v>40</v>
      </c>
      <c r="B24" s="3">
        <v>4</v>
      </c>
      <c r="C24" s="4">
        <v>396.38</v>
      </c>
    </row>
    <row r="25" spans="1:3" ht="15">
      <c r="A25" s="6" t="s">
        <v>41</v>
      </c>
      <c r="B25" s="3">
        <v>5</v>
      </c>
      <c r="C25" s="4">
        <v>415.84</v>
      </c>
    </row>
    <row r="26" spans="1:3" ht="15">
      <c r="A26" s="6" t="s">
        <v>60</v>
      </c>
      <c r="B26" s="3">
        <v>5</v>
      </c>
      <c r="C26" s="4">
        <v>439.33</v>
      </c>
    </row>
    <row r="27" spans="1:3" ht="15">
      <c r="A27" s="6" t="s">
        <v>42</v>
      </c>
      <c r="B27" s="3">
        <v>8</v>
      </c>
      <c r="C27" s="4">
        <v>458.65</v>
      </c>
    </row>
    <row r="28" spans="1:3" ht="15">
      <c r="A28" s="6" t="s">
        <v>54</v>
      </c>
      <c r="B28" s="3">
        <v>6</v>
      </c>
      <c r="C28" s="4">
        <v>489.17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59" sqref="A59:D61"/>
    </sheetView>
  </sheetViews>
  <sheetFormatPr defaultColWidth="11.421875" defaultRowHeight="15"/>
  <cols>
    <col min="1" max="1" width="10.7109375" style="30" customWidth="1"/>
    <col min="2" max="2" width="27.7109375" style="0" customWidth="1"/>
    <col min="3" max="3" width="8.7109375" style="3" customWidth="1"/>
    <col min="4" max="4" width="15.7109375" style="4" customWidth="1"/>
    <col min="5" max="5" width="17.7109375" style="5" customWidth="1"/>
    <col min="6" max="16384" width="8.7109375" style="0" customWidth="1"/>
  </cols>
  <sheetData>
    <row r="1" spans="1:5" ht="18.75" thickBot="1">
      <c r="A1" s="100" t="s">
        <v>20</v>
      </c>
      <c r="B1" s="100"/>
      <c r="C1" s="100"/>
      <c r="D1" s="100"/>
      <c r="E1" s="101"/>
    </row>
    <row r="2" spans="1:5" ht="18">
      <c r="A2" s="28"/>
      <c r="B2" s="21" t="s">
        <v>0</v>
      </c>
      <c r="C2" s="22" t="s">
        <v>1</v>
      </c>
      <c r="D2" s="23" t="s">
        <v>2</v>
      </c>
      <c r="E2" s="24" t="s">
        <v>25</v>
      </c>
    </row>
    <row r="3" spans="1:5" ht="16.5" thickBot="1">
      <c r="A3" s="29"/>
      <c r="B3" s="18"/>
      <c r="C3" s="19"/>
      <c r="D3" s="20"/>
      <c r="E3" s="25">
        <v>31</v>
      </c>
    </row>
    <row r="4" ht="15.75">
      <c r="A4" s="26" t="s">
        <v>3</v>
      </c>
    </row>
    <row r="5" spans="2:4" ht="15.75">
      <c r="B5" s="6" t="s">
        <v>44</v>
      </c>
      <c r="C5" s="3">
        <v>10</v>
      </c>
      <c r="D5" s="4">
        <v>269.27</v>
      </c>
    </row>
    <row r="6" spans="2:4" ht="15.75">
      <c r="B6" s="6" t="s">
        <v>67</v>
      </c>
      <c r="C6" s="3">
        <v>12</v>
      </c>
      <c r="D6" s="4">
        <v>294.31</v>
      </c>
    </row>
    <row r="7" spans="2:4" ht="15.75">
      <c r="B7" s="6" t="s">
        <v>46</v>
      </c>
      <c r="C7" s="3">
        <v>11</v>
      </c>
      <c r="D7" s="4">
        <v>294.74</v>
      </c>
    </row>
    <row r="8" ht="15.75">
      <c r="A8" s="27"/>
    </row>
    <row r="9" ht="15.75">
      <c r="A9" s="27" t="s">
        <v>12</v>
      </c>
    </row>
    <row r="10" spans="2:4" ht="15.75">
      <c r="B10" s="6" t="s">
        <v>55</v>
      </c>
      <c r="C10" s="3">
        <v>8</v>
      </c>
      <c r="D10" s="4">
        <v>290.41</v>
      </c>
    </row>
    <row r="12" ht="15.75">
      <c r="A12" s="26" t="s">
        <v>23</v>
      </c>
    </row>
    <row r="13" spans="2:4" ht="15.75">
      <c r="B13" s="6" t="s">
        <v>43</v>
      </c>
      <c r="C13" s="3">
        <v>3</v>
      </c>
      <c r="D13" s="4">
        <v>263.28</v>
      </c>
    </row>
    <row r="15" ht="15.75">
      <c r="A15" s="27" t="s">
        <v>24</v>
      </c>
    </row>
    <row r="16" spans="2:4" ht="15.75">
      <c r="B16" s="6" t="s">
        <v>56</v>
      </c>
      <c r="C16" s="3">
        <v>24</v>
      </c>
      <c r="D16" s="4">
        <v>340.05</v>
      </c>
    </row>
    <row r="18" ht="15.75">
      <c r="A18" s="26" t="s">
        <v>4</v>
      </c>
    </row>
    <row r="19" spans="2:4" ht="15.75">
      <c r="B19" s="6" t="s">
        <v>64</v>
      </c>
      <c r="C19" s="3">
        <v>4</v>
      </c>
      <c r="D19" s="4">
        <v>216.99</v>
      </c>
    </row>
    <row r="20" spans="2:4" ht="15.75">
      <c r="B20" s="6" t="s">
        <v>65</v>
      </c>
      <c r="C20" s="3">
        <v>4</v>
      </c>
      <c r="D20" s="4">
        <v>269.13</v>
      </c>
    </row>
    <row r="21" spans="2:4" ht="15.75">
      <c r="B21" s="6" t="s">
        <v>66</v>
      </c>
      <c r="C21" s="3">
        <v>8</v>
      </c>
      <c r="D21" s="4">
        <v>300.44</v>
      </c>
    </row>
    <row r="22" spans="2:4" ht="15.75">
      <c r="B22" s="6" t="s">
        <v>53</v>
      </c>
      <c r="C22" s="3">
        <v>5</v>
      </c>
      <c r="D22" s="4">
        <v>337.2</v>
      </c>
    </row>
    <row r="24" ht="15.75">
      <c r="A24" s="26" t="s">
        <v>5</v>
      </c>
    </row>
    <row r="25" spans="1:4" ht="15.75">
      <c r="A25" s="26"/>
      <c r="B25" s="6" t="s">
        <v>52</v>
      </c>
      <c r="C25" s="3">
        <v>3</v>
      </c>
      <c r="D25" s="4">
        <v>171.85</v>
      </c>
    </row>
    <row r="27" ht="15.75">
      <c r="A27" s="26" t="s">
        <v>13</v>
      </c>
    </row>
    <row r="28" spans="2:4" ht="15.75">
      <c r="B28" s="6" t="s">
        <v>68</v>
      </c>
      <c r="C28" s="3">
        <v>3</v>
      </c>
      <c r="D28" s="4">
        <v>192.03</v>
      </c>
    </row>
    <row r="29" spans="2:4" ht="15.75">
      <c r="B29" s="6" t="s">
        <v>49</v>
      </c>
      <c r="C29" s="3">
        <v>4</v>
      </c>
      <c r="D29" s="4">
        <v>226.69</v>
      </c>
    </row>
    <row r="30" spans="2:4" ht="15.75">
      <c r="B30" s="6" t="s">
        <v>69</v>
      </c>
      <c r="C30" s="3">
        <v>8</v>
      </c>
      <c r="D30" s="4">
        <v>282.46</v>
      </c>
    </row>
    <row r="31" spans="2:4" ht="15.75">
      <c r="B31" s="6" t="s">
        <v>70</v>
      </c>
      <c r="C31" s="3">
        <v>3</v>
      </c>
      <c r="D31" s="4">
        <v>312.5</v>
      </c>
    </row>
    <row r="32" spans="2:4" ht="15.75">
      <c r="B32" s="6" t="s">
        <v>50</v>
      </c>
      <c r="C32" s="3">
        <v>18</v>
      </c>
      <c r="D32" s="4">
        <v>390.19</v>
      </c>
    </row>
    <row r="33" spans="2:4" ht="15.75">
      <c r="B33" s="6" t="s">
        <v>71</v>
      </c>
      <c r="C33" s="3">
        <v>28</v>
      </c>
      <c r="D33" s="4">
        <v>529.32</v>
      </c>
    </row>
    <row r="34" spans="2:4" ht="15.75">
      <c r="B34" s="6" t="s">
        <v>72</v>
      </c>
      <c r="C34" s="3">
        <v>8</v>
      </c>
      <c r="D34" s="4">
        <v>531.7</v>
      </c>
    </row>
    <row r="35" ht="15.75">
      <c r="B35" s="6"/>
    </row>
    <row r="36" spans="1:2" ht="15.75">
      <c r="A36" s="96" t="s">
        <v>14</v>
      </c>
      <c r="B36" s="6"/>
    </row>
    <row r="37" spans="2:4" ht="15.75">
      <c r="B37" s="6" t="s">
        <v>73</v>
      </c>
      <c r="C37" s="3">
        <v>7</v>
      </c>
      <c r="D37" s="4">
        <v>252.72</v>
      </c>
    </row>
    <row r="39" ht="15.75">
      <c r="A39" s="27" t="s">
        <v>6</v>
      </c>
    </row>
    <row r="40" spans="2:4" ht="15.75">
      <c r="B40" s="6" t="s">
        <v>54</v>
      </c>
      <c r="C40" s="3">
        <v>8</v>
      </c>
      <c r="D40" s="4">
        <v>432.75</v>
      </c>
    </row>
    <row r="42" ht="15.75">
      <c r="A42" s="26" t="s">
        <v>7</v>
      </c>
    </row>
    <row r="43" spans="2:4" ht="15.75">
      <c r="B43" s="12" t="s">
        <v>36</v>
      </c>
      <c r="C43" s="3">
        <v>14</v>
      </c>
      <c r="D43" s="4">
        <v>232.67</v>
      </c>
    </row>
    <row r="44" spans="2:4" ht="15.75">
      <c r="B44" s="12" t="s">
        <v>61</v>
      </c>
      <c r="C44" s="3">
        <v>6</v>
      </c>
      <c r="D44" s="4">
        <v>251.48</v>
      </c>
    </row>
    <row r="45" spans="2:4" ht="15.75">
      <c r="B45" s="12" t="s">
        <v>35</v>
      </c>
      <c r="C45" s="3">
        <v>6</v>
      </c>
      <c r="D45" s="4">
        <v>260.36</v>
      </c>
    </row>
    <row r="46" spans="2:4" ht="15.75">
      <c r="B46" s="8" t="s">
        <v>38</v>
      </c>
      <c r="C46" s="3">
        <v>14</v>
      </c>
      <c r="D46" s="4">
        <v>305.32</v>
      </c>
    </row>
    <row r="47" spans="2:4" ht="15.75">
      <c r="B47" s="6" t="s">
        <v>62</v>
      </c>
      <c r="C47" s="3">
        <v>9</v>
      </c>
      <c r="D47" s="4">
        <v>365.66</v>
      </c>
    </row>
    <row r="48" spans="2:4" ht="15.75">
      <c r="B48" s="6" t="s">
        <v>63</v>
      </c>
      <c r="C48" s="3">
        <v>32</v>
      </c>
      <c r="D48" s="4">
        <v>682.02</v>
      </c>
    </row>
    <row r="49" ht="15.75">
      <c r="B49" s="88"/>
    </row>
    <row r="50" ht="15.75">
      <c r="A50" s="27" t="s">
        <v>8</v>
      </c>
    </row>
    <row r="51" spans="2:4" ht="15.75">
      <c r="B51" s="6" t="s">
        <v>75</v>
      </c>
      <c r="C51" s="3">
        <v>8</v>
      </c>
      <c r="D51" s="4">
        <v>291.06</v>
      </c>
    </row>
    <row r="53" ht="15.75">
      <c r="A53" s="27" t="s">
        <v>9</v>
      </c>
    </row>
    <row r="54" spans="2:4" ht="15.75">
      <c r="B54" s="6" t="s">
        <v>74</v>
      </c>
      <c r="C54" s="3">
        <v>8</v>
      </c>
      <c r="D54" s="4">
        <v>249.32</v>
      </c>
    </row>
    <row r="55" ht="15.75">
      <c r="B55" s="6"/>
    </row>
    <row r="56" spans="1:2" ht="15.75">
      <c r="A56" s="96" t="s">
        <v>16</v>
      </c>
      <c r="B56" s="6"/>
    </row>
    <row r="57" spans="2:4" ht="15.75">
      <c r="B57" s="6" t="s">
        <v>76</v>
      </c>
      <c r="C57" s="3">
        <v>10</v>
      </c>
      <c r="D57" s="4">
        <v>497.26</v>
      </c>
    </row>
    <row r="59" ht="15.75">
      <c r="A59" s="27" t="s">
        <v>10</v>
      </c>
    </row>
    <row r="60" spans="2:4" ht="15.75">
      <c r="B60" s="6" t="s">
        <v>58</v>
      </c>
      <c r="C60" s="3">
        <v>18</v>
      </c>
      <c r="D60" s="4">
        <v>363.66</v>
      </c>
    </row>
    <row r="61" spans="2:4" ht="15.75">
      <c r="B61" s="6" t="s">
        <v>59</v>
      </c>
      <c r="C61" s="3">
        <v>10</v>
      </c>
      <c r="D61" s="4">
        <v>394.18</v>
      </c>
    </row>
    <row r="63" ht="15.75">
      <c r="A63" s="31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C12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2" t="s">
        <v>22</v>
      </c>
      <c r="B1" s="102"/>
      <c r="C1" s="103"/>
    </row>
    <row r="2" spans="1:3" ht="18">
      <c r="A2" s="33" t="s">
        <v>0</v>
      </c>
      <c r="B2" s="33" t="s">
        <v>1</v>
      </c>
      <c r="C2" s="23" t="s">
        <v>2</v>
      </c>
    </row>
    <row r="3" spans="1:3" ht="15">
      <c r="A3" s="6" t="s">
        <v>52</v>
      </c>
      <c r="B3" s="3">
        <v>3</v>
      </c>
      <c r="C3" s="4">
        <v>171.85</v>
      </c>
    </row>
    <row r="4" spans="1:3" ht="15">
      <c r="A4" s="6" t="s">
        <v>68</v>
      </c>
      <c r="B4" s="3">
        <v>3</v>
      </c>
      <c r="C4" s="4">
        <v>192.03</v>
      </c>
    </row>
    <row r="5" spans="1:5" ht="15">
      <c r="A5" s="6" t="s">
        <v>64</v>
      </c>
      <c r="B5" s="3">
        <v>4</v>
      </c>
      <c r="C5" s="4">
        <v>216.99</v>
      </c>
      <c r="E5" s="98"/>
    </row>
    <row r="6" spans="1:3" ht="15">
      <c r="A6" s="6" t="s">
        <v>49</v>
      </c>
      <c r="B6" s="3">
        <v>4</v>
      </c>
      <c r="C6" s="4">
        <v>226.69</v>
      </c>
    </row>
    <row r="7" spans="1:3" ht="15">
      <c r="A7" s="6" t="s">
        <v>36</v>
      </c>
      <c r="B7" s="3">
        <v>14</v>
      </c>
      <c r="C7" s="4">
        <v>232.67</v>
      </c>
    </row>
    <row r="8" spans="1:3" ht="15">
      <c r="A8" s="6" t="s">
        <v>74</v>
      </c>
      <c r="B8" s="3">
        <v>8</v>
      </c>
      <c r="C8" s="4">
        <v>249.32</v>
      </c>
    </row>
    <row r="9" spans="1:3" ht="15">
      <c r="A9" s="6" t="s">
        <v>61</v>
      </c>
      <c r="B9" s="3">
        <v>6</v>
      </c>
      <c r="C9" s="4">
        <v>251.48</v>
      </c>
    </row>
    <row r="10" spans="1:3" ht="15">
      <c r="A10" s="6" t="s">
        <v>73</v>
      </c>
      <c r="B10" s="3">
        <v>7</v>
      </c>
      <c r="C10" s="4">
        <v>252.72</v>
      </c>
    </row>
    <row r="11" spans="1:3" ht="15">
      <c r="A11" s="6" t="s">
        <v>35</v>
      </c>
      <c r="B11" s="3">
        <v>6</v>
      </c>
      <c r="C11" s="4">
        <v>260.36</v>
      </c>
    </row>
    <row r="12" spans="1:3" ht="15">
      <c r="A12" s="6" t="s">
        <v>43</v>
      </c>
      <c r="B12" s="3">
        <v>3</v>
      </c>
      <c r="C12" s="4">
        <v>263.28</v>
      </c>
    </row>
    <row r="14" spans="1:3" ht="15">
      <c r="A14" s="32" t="s">
        <v>11</v>
      </c>
      <c r="B14" s="97"/>
      <c r="C14" s="9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7</v>
      </c>
      <c r="B1" s="5"/>
      <c r="C1" s="4"/>
      <c r="D1" s="5"/>
      <c r="E1" s="3"/>
      <c r="F1" s="3"/>
      <c r="G1" s="3"/>
      <c r="H1" s="4"/>
    </row>
    <row r="2" spans="1:8" ht="15">
      <c r="A2" s="36" t="s">
        <v>26</v>
      </c>
      <c r="B2" s="37" t="s">
        <v>27</v>
      </c>
      <c r="C2" s="38" t="s">
        <v>28</v>
      </c>
      <c r="D2" s="37" t="s">
        <v>1</v>
      </c>
      <c r="E2" s="39" t="s">
        <v>29</v>
      </c>
      <c r="F2" s="39" t="s">
        <v>30</v>
      </c>
      <c r="G2" s="39" t="s">
        <v>31</v>
      </c>
      <c r="H2" s="40" t="s">
        <v>32</v>
      </c>
    </row>
    <row r="3" spans="1:8" ht="15">
      <c r="A3" s="41" t="s">
        <v>36</v>
      </c>
      <c r="B3" s="42">
        <v>1</v>
      </c>
      <c r="C3" s="43">
        <v>28.34</v>
      </c>
      <c r="D3" s="44">
        <v>3</v>
      </c>
      <c r="E3" s="45"/>
      <c r="F3" s="45"/>
      <c r="G3" s="45"/>
      <c r="H3" s="46">
        <f aca="true" t="shared" si="0" ref="H3:H8">C3+D3*5+E3*10+-F3*10-G3*5</f>
        <v>43.34</v>
      </c>
    </row>
    <row r="4" spans="1:8" ht="15">
      <c r="A4" s="41"/>
      <c r="B4" s="42">
        <v>2</v>
      </c>
      <c r="C4" s="43">
        <v>33.36</v>
      </c>
      <c r="D4" s="44">
        <v>2</v>
      </c>
      <c r="E4" s="45"/>
      <c r="F4" s="45"/>
      <c r="G4" s="45"/>
      <c r="H4" s="46">
        <f t="shared" si="0"/>
        <v>43.36</v>
      </c>
    </row>
    <row r="5" spans="1:8" ht="15">
      <c r="A5" s="41"/>
      <c r="B5" s="42">
        <v>3</v>
      </c>
      <c r="C5" s="43">
        <v>36.02</v>
      </c>
      <c r="D5" s="44">
        <v>3</v>
      </c>
      <c r="E5" s="45"/>
      <c r="F5" s="45"/>
      <c r="G5" s="45"/>
      <c r="H5" s="46">
        <f t="shared" si="0"/>
        <v>51.02</v>
      </c>
    </row>
    <row r="6" spans="1:8" ht="15">
      <c r="A6" s="41"/>
      <c r="B6" s="42">
        <v>4</v>
      </c>
      <c r="C6" s="43">
        <v>31.89</v>
      </c>
      <c r="D6" s="44">
        <v>4</v>
      </c>
      <c r="E6" s="45"/>
      <c r="F6" s="45"/>
      <c r="G6" s="45"/>
      <c r="H6" s="46">
        <f t="shared" si="0"/>
        <v>51.89</v>
      </c>
    </row>
    <row r="7" spans="1:8" ht="15">
      <c r="A7" s="41"/>
      <c r="B7" s="42">
        <v>5</v>
      </c>
      <c r="C7" s="43">
        <v>33.06</v>
      </c>
      <c r="D7" s="44">
        <v>2</v>
      </c>
      <c r="E7" s="45"/>
      <c r="F7" s="45"/>
      <c r="G7" s="45"/>
      <c r="H7" s="46">
        <f t="shared" si="0"/>
        <v>43.06</v>
      </c>
    </row>
    <row r="8" spans="1:8" ht="15">
      <c r="A8" s="41"/>
      <c r="B8" s="42"/>
      <c r="C8" s="43"/>
      <c r="D8" s="44"/>
      <c r="E8" s="45"/>
      <c r="F8" s="45"/>
      <c r="G8" s="45"/>
      <c r="H8" s="46">
        <f t="shared" si="0"/>
        <v>0</v>
      </c>
    </row>
    <row r="9" spans="1:8" ht="15.75" thickBot="1">
      <c r="A9" s="47" t="s">
        <v>34</v>
      </c>
      <c r="B9" s="48"/>
      <c r="C9" s="49">
        <f>C3+C4+C5+C6+C7+C8</f>
        <v>162.67000000000002</v>
      </c>
      <c r="D9" s="50">
        <f>(D3+D4+D5+D6+D7+D8)*5</f>
        <v>70</v>
      </c>
      <c r="E9" s="51">
        <f>(E3+E4+E5+E6+E7+E8)*10</f>
        <v>0</v>
      </c>
      <c r="F9" s="51">
        <f>(F3+F4+F5+F6+F7+F8)*10</f>
        <v>0</v>
      </c>
      <c r="G9" s="51">
        <f>(G3+G4+G5+G6+G7+G8)*5</f>
        <v>0</v>
      </c>
      <c r="H9" s="52">
        <f>C9+D9+E9+-F9-G9</f>
        <v>232.67000000000002</v>
      </c>
    </row>
    <row r="10" spans="1:8" ht="15.75" thickBot="1">
      <c r="A10" s="53"/>
      <c r="B10" s="54"/>
      <c r="C10" s="55"/>
      <c r="D10" s="56">
        <f>D9/5</f>
        <v>14</v>
      </c>
      <c r="E10" s="57"/>
      <c r="F10" s="57"/>
      <c r="G10" s="57"/>
      <c r="H10" s="58">
        <f>H3+H4+H5+H6+H7+H8</f>
        <v>232.67000000000002</v>
      </c>
    </row>
    <row r="11" spans="1:8" ht="15.75" thickBot="1">
      <c r="A11" s="59"/>
      <c r="B11" s="5"/>
      <c r="C11" s="4"/>
      <c r="D11" s="5"/>
      <c r="E11" s="3"/>
      <c r="F11" s="3"/>
      <c r="G11" s="3"/>
      <c r="H11" s="4"/>
    </row>
    <row r="12" spans="1:8" ht="15">
      <c r="A12" s="36" t="s">
        <v>26</v>
      </c>
      <c r="B12" s="37" t="s">
        <v>27</v>
      </c>
      <c r="C12" s="38" t="s">
        <v>28</v>
      </c>
      <c r="D12" s="37" t="s">
        <v>1</v>
      </c>
      <c r="E12" s="39" t="s">
        <v>29</v>
      </c>
      <c r="F12" s="39" t="s">
        <v>30</v>
      </c>
      <c r="G12" s="39" t="s">
        <v>31</v>
      </c>
      <c r="H12" s="40" t="s">
        <v>32</v>
      </c>
    </row>
    <row r="13" spans="1:8" ht="15">
      <c r="A13" s="41" t="s">
        <v>61</v>
      </c>
      <c r="B13" s="42">
        <v>1</v>
      </c>
      <c r="C13" s="43">
        <v>34.25</v>
      </c>
      <c r="D13" s="44">
        <v>1</v>
      </c>
      <c r="E13" s="45"/>
      <c r="F13" s="45"/>
      <c r="G13" s="45"/>
      <c r="H13" s="46">
        <f aca="true" t="shared" si="1" ref="H13:H18">C13+D13*5+E13*10+-F13*10-G13*5</f>
        <v>39.25</v>
      </c>
    </row>
    <row r="14" spans="1:8" ht="15">
      <c r="A14" s="41"/>
      <c r="B14" s="42">
        <v>2</v>
      </c>
      <c r="C14" s="43">
        <v>48.53</v>
      </c>
      <c r="D14" s="44">
        <v>1</v>
      </c>
      <c r="E14" s="45"/>
      <c r="F14" s="45"/>
      <c r="G14" s="45"/>
      <c r="H14" s="46">
        <f t="shared" si="1"/>
        <v>53.53</v>
      </c>
    </row>
    <row r="15" spans="1:8" ht="15">
      <c r="A15" s="41"/>
      <c r="B15" s="42">
        <v>3</v>
      </c>
      <c r="C15" s="43">
        <v>45.37</v>
      </c>
      <c r="D15" s="44">
        <v>1</v>
      </c>
      <c r="E15" s="45"/>
      <c r="F15" s="45"/>
      <c r="G15" s="45"/>
      <c r="H15" s="46">
        <f t="shared" si="1"/>
        <v>50.37</v>
      </c>
    </row>
    <row r="16" spans="1:8" ht="15">
      <c r="A16" s="41"/>
      <c r="B16" s="42">
        <v>4</v>
      </c>
      <c r="C16" s="43">
        <v>52.88</v>
      </c>
      <c r="D16" s="44"/>
      <c r="E16" s="45"/>
      <c r="F16" s="45"/>
      <c r="G16" s="45"/>
      <c r="H16" s="46">
        <f t="shared" si="1"/>
        <v>52.88</v>
      </c>
    </row>
    <row r="17" spans="1:8" ht="15">
      <c r="A17" s="41"/>
      <c r="B17" s="42">
        <v>5</v>
      </c>
      <c r="C17" s="43">
        <v>40.45</v>
      </c>
      <c r="D17" s="44">
        <v>3</v>
      </c>
      <c r="E17" s="45"/>
      <c r="F17" s="45"/>
      <c r="G17" s="45"/>
      <c r="H17" s="46">
        <f t="shared" si="1"/>
        <v>55.45</v>
      </c>
    </row>
    <row r="18" spans="1:8" ht="15">
      <c r="A18" s="41"/>
      <c r="B18" s="42"/>
      <c r="C18" s="43"/>
      <c r="D18" s="44"/>
      <c r="E18" s="45"/>
      <c r="F18" s="45"/>
      <c r="G18" s="45"/>
      <c r="H18" s="46">
        <f t="shared" si="1"/>
        <v>0</v>
      </c>
    </row>
    <row r="19" spans="1:8" ht="15.75" thickBot="1">
      <c r="A19" s="47" t="s">
        <v>34</v>
      </c>
      <c r="B19" s="48"/>
      <c r="C19" s="49">
        <f>C13+C14+C15+C16+C17+C18</f>
        <v>221.48000000000002</v>
      </c>
      <c r="D19" s="50">
        <f>(D13+D14+D15+D16+D17+D18)*5</f>
        <v>30</v>
      </c>
      <c r="E19" s="51">
        <f>(E13+E14+E15+E16+E17+E18)*10</f>
        <v>0</v>
      </c>
      <c r="F19" s="51">
        <f>(F13+F14+F15+F16+F17+F18)*10</f>
        <v>0</v>
      </c>
      <c r="G19" s="51">
        <f>(G13+G14+G15+G16+G17+G18)*5</f>
        <v>0</v>
      </c>
      <c r="H19" s="52">
        <f>C19+D19+E19+-F19-G19</f>
        <v>251.48000000000002</v>
      </c>
    </row>
    <row r="20" spans="1:8" ht="15.75" thickBot="1">
      <c r="A20" s="53"/>
      <c r="B20" s="54"/>
      <c r="C20" s="55"/>
      <c r="D20" s="56">
        <f>D19/5</f>
        <v>6</v>
      </c>
      <c r="E20" s="57"/>
      <c r="F20" s="57"/>
      <c r="G20" s="57"/>
      <c r="H20" s="58">
        <f>H13+H14+H15+H16+H17+H18</f>
        <v>251.48000000000002</v>
      </c>
    </row>
    <row r="21" spans="1:8" ht="15.75" thickBot="1">
      <c r="A21" s="59"/>
      <c r="B21" s="5"/>
      <c r="C21" s="4"/>
      <c r="D21" s="5"/>
      <c r="E21" s="3"/>
      <c r="F21" s="3"/>
      <c r="G21" s="3"/>
      <c r="H21" s="4"/>
    </row>
    <row r="22" spans="1:8" ht="15">
      <c r="A22" s="36" t="s">
        <v>26</v>
      </c>
      <c r="B22" s="37" t="s">
        <v>27</v>
      </c>
      <c r="C22" s="38" t="s">
        <v>28</v>
      </c>
      <c r="D22" s="37" t="s">
        <v>1</v>
      </c>
      <c r="E22" s="39" t="s">
        <v>29</v>
      </c>
      <c r="F22" s="39" t="s">
        <v>30</v>
      </c>
      <c r="G22" s="39" t="s">
        <v>31</v>
      </c>
      <c r="H22" s="40" t="s">
        <v>32</v>
      </c>
    </row>
    <row r="23" spans="1:8" ht="15">
      <c r="A23" s="41" t="s">
        <v>35</v>
      </c>
      <c r="B23" s="42">
        <v>1</v>
      </c>
      <c r="C23" s="43">
        <v>33.42</v>
      </c>
      <c r="D23" s="44">
        <v>3</v>
      </c>
      <c r="E23" s="45"/>
      <c r="F23" s="45"/>
      <c r="G23" s="45"/>
      <c r="H23" s="46">
        <f aca="true" t="shared" si="2" ref="H23:H28">C23+D23*5+E23*10+-F23*10-G23*5</f>
        <v>48.42</v>
      </c>
    </row>
    <row r="24" spans="1:8" ht="15">
      <c r="A24" s="41"/>
      <c r="B24" s="42">
        <v>2</v>
      </c>
      <c r="C24" s="43">
        <v>35.82</v>
      </c>
      <c r="D24" s="44"/>
      <c r="E24" s="45"/>
      <c r="F24" s="45"/>
      <c r="G24" s="45"/>
      <c r="H24" s="46">
        <f t="shared" si="2"/>
        <v>35.82</v>
      </c>
    </row>
    <row r="25" spans="1:8" ht="15">
      <c r="A25" s="41"/>
      <c r="B25" s="42">
        <v>3</v>
      </c>
      <c r="C25" s="43">
        <v>75.07</v>
      </c>
      <c r="D25" s="44">
        <v>2</v>
      </c>
      <c r="E25" s="45"/>
      <c r="F25" s="45"/>
      <c r="G25" s="45"/>
      <c r="H25" s="46">
        <f t="shared" si="2"/>
        <v>85.07</v>
      </c>
    </row>
    <row r="26" spans="1:8" ht="15">
      <c r="A26" s="41"/>
      <c r="B26" s="42">
        <v>4</v>
      </c>
      <c r="C26" s="43">
        <v>46.99</v>
      </c>
      <c r="D26" s="44"/>
      <c r="E26" s="45"/>
      <c r="F26" s="45"/>
      <c r="G26" s="45"/>
      <c r="H26" s="46">
        <f t="shared" si="2"/>
        <v>46.99</v>
      </c>
    </row>
    <row r="27" spans="1:8" ht="15">
      <c r="A27" s="41"/>
      <c r="B27" s="42">
        <v>5</v>
      </c>
      <c r="C27" s="43">
        <v>39.06</v>
      </c>
      <c r="D27" s="44">
        <v>1</v>
      </c>
      <c r="E27" s="45"/>
      <c r="F27" s="45"/>
      <c r="G27" s="45"/>
      <c r="H27" s="46">
        <f t="shared" si="2"/>
        <v>44.06</v>
      </c>
    </row>
    <row r="28" spans="1:8" ht="15">
      <c r="A28" s="41"/>
      <c r="B28" s="42"/>
      <c r="C28" s="43"/>
      <c r="D28" s="44"/>
      <c r="E28" s="45"/>
      <c r="F28" s="45"/>
      <c r="G28" s="45"/>
      <c r="H28" s="46">
        <f t="shared" si="2"/>
        <v>0</v>
      </c>
    </row>
    <row r="29" spans="1:8" ht="15.75" thickBot="1">
      <c r="A29" s="47" t="s">
        <v>34</v>
      </c>
      <c r="B29" s="48"/>
      <c r="C29" s="49">
        <f>C23+C24+C25+C26+C27+C28</f>
        <v>230.36</v>
      </c>
      <c r="D29" s="50">
        <f>(D23+D24+D25+D26+D27+D28)*5</f>
        <v>30</v>
      </c>
      <c r="E29" s="51">
        <f>(E23+E24+E25+E26+E27+E28)*10</f>
        <v>0</v>
      </c>
      <c r="F29" s="51">
        <f>(F23+F24+F25+F26+F27+F28)*10</f>
        <v>0</v>
      </c>
      <c r="G29" s="51">
        <f>(G23+G24+G25+G26+G27+G28)*5</f>
        <v>0</v>
      </c>
      <c r="H29" s="52">
        <f>C29+D29+E29+-F29-G29</f>
        <v>260.36</v>
      </c>
    </row>
    <row r="30" spans="1:8" ht="15.75" thickBot="1">
      <c r="A30" s="53"/>
      <c r="B30" s="54"/>
      <c r="C30" s="55"/>
      <c r="D30" s="56">
        <f>D29/5</f>
        <v>6</v>
      </c>
      <c r="E30" s="57"/>
      <c r="F30" s="57"/>
      <c r="G30" s="57"/>
      <c r="H30" s="58">
        <f>H23+H24+H25+H26+H27+H28</f>
        <v>260.36</v>
      </c>
    </row>
    <row r="31" spans="1:8" ht="15.75" thickBot="1">
      <c r="A31" s="59"/>
      <c r="B31" s="5"/>
      <c r="C31" s="4"/>
      <c r="D31" s="5"/>
      <c r="E31" s="3"/>
      <c r="F31" s="3"/>
      <c r="G31" s="3"/>
      <c r="H31" s="4"/>
    </row>
    <row r="32" spans="1:8" ht="15">
      <c r="A32" s="36" t="s">
        <v>26</v>
      </c>
      <c r="B32" s="37" t="s">
        <v>27</v>
      </c>
      <c r="C32" s="38" t="s">
        <v>28</v>
      </c>
      <c r="D32" s="37" t="s">
        <v>1</v>
      </c>
      <c r="E32" s="39" t="s">
        <v>29</v>
      </c>
      <c r="F32" s="39" t="s">
        <v>30</v>
      </c>
      <c r="G32" s="39" t="s">
        <v>31</v>
      </c>
      <c r="H32" s="40" t="s">
        <v>32</v>
      </c>
    </row>
    <row r="33" spans="1:8" ht="15">
      <c r="A33" s="41" t="s">
        <v>38</v>
      </c>
      <c r="B33" s="42">
        <v>1</v>
      </c>
      <c r="C33" s="43">
        <v>31.71</v>
      </c>
      <c r="D33" s="44">
        <v>5</v>
      </c>
      <c r="E33" s="45"/>
      <c r="F33" s="45"/>
      <c r="G33" s="45"/>
      <c r="H33" s="46">
        <f aca="true" t="shared" si="3" ref="H33:H38">C33+D33*5+E33*10+-F33*10-G33*5</f>
        <v>56.71</v>
      </c>
    </row>
    <row r="34" spans="1:8" ht="15">
      <c r="A34" s="41"/>
      <c r="B34" s="42">
        <v>2</v>
      </c>
      <c r="C34" s="43">
        <v>40.03</v>
      </c>
      <c r="D34" s="44"/>
      <c r="E34" s="45"/>
      <c r="F34" s="45"/>
      <c r="G34" s="45"/>
      <c r="H34" s="46">
        <f t="shared" si="3"/>
        <v>40.03</v>
      </c>
    </row>
    <row r="35" spans="1:8" ht="15">
      <c r="A35" s="41"/>
      <c r="B35" s="42">
        <v>3</v>
      </c>
      <c r="C35" s="43">
        <v>43.57</v>
      </c>
      <c r="D35" s="44">
        <v>2</v>
      </c>
      <c r="E35" s="45">
        <v>1</v>
      </c>
      <c r="F35" s="45"/>
      <c r="G35" s="45"/>
      <c r="H35" s="46">
        <f t="shared" si="3"/>
        <v>63.57</v>
      </c>
    </row>
    <row r="36" spans="1:8" ht="15">
      <c r="A36" s="41"/>
      <c r="B36" s="42">
        <v>4</v>
      </c>
      <c r="C36" s="43">
        <v>54.63</v>
      </c>
      <c r="D36" s="44">
        <v>5</v>
      </c>
      <c r="E36" s="45"/>
      <c r="F36" s="45"/>
      <c r="G36" s="45"/>
      <c r="H36" s="46">
        <f t="shared" si="3"/>
        <v>79.63</v>
      </c>
    </row>
    <row r="37" spans="1:8" ht="15">
      <c r="A37" s="41"/>
      <c r="B37" s="42">
        <v>5</v>
      </c>
      <c r="C37" s="43">
        <v>55.38</v>
      </c>
      <c r="D37" s="44">
        <v>2</v>
      </c>
      <c r="E37" s="45"/>
      <c r="F37" s="45"/>
      <c r="G37" s="45"/>
      <c r="H37" s="46">
        <f t="shared" si="3"/>
        <v>65.38</v>
      </c>
    </row>
    <row r="38" spans="1:8" ht="15">
      <c r="A38" s="41"/>
      <c r="B38" s="42"/>
      <c r="C38" s="43"/>
      <c r="D38" s="44"/>
      <c r="E38" s="45"/>
      <c r="F38" s="45"/>
      <c r="G38" s="45"/>
      <c r="H38" s="46">
        <f t="shared" si="3"/>
        <v>0</v>
      </c>
    </row>
    <row r="39" spans="1:8" ht="15.75" thickBot="1">
      <c r="A39" s="47" t="s">
        <v>34</v>
      </c>
      <c r="B39" s="48"/>
      <c r="C39" s="49">
        <f>C33+C34+C35+C36+C37+C38</f>
        <v>225.32</v>
      </c>
      <c r="D39" s="50">
        <f>(D33+D34+D35+D36+D37+D38)*5</f>
        <v>70</v>
      </c>
      <c r="E39" s="51">
        <f>(E33+E34+E35+E36+E37+E38)*10</f>
        <v>10</v>
      </c>
      <c r="F39" s="51">
        <f>(F33+F34+F35+F36+F37+F38)*10</f>
        <v>0</v>
      </c>
      <c r="G39" s="51">
        <f>(G33+G34+G35+G36+G37+G38)*5</f>
        <v>0</v>
      </c>
      <c r="H39" s="52">
        <f>C39+D39+E39+-F39-G39</f>
        <v>305.32</v>
      </c>
    </row>
    <row r="40" spans="1:8" ht="15.75" thickBot="1">
      <c r="A40" s="53"/>
      <c r="B40" s="54"/>
      <c r="C40" s="55"/>
      <c r="D40" s="56">
        <f>D39/5</f>
        <v>14</v>
      </c>
      <c r="E40" s="57"/>
      <c r="F40" s="57"/>
      <c r="G40" s="57"/>
      <c r="H40" s="58">
        <f>H33+H34+H35+H36+H37+H38</f>
        <v>305.32</v>
      </c>
    </row>
    <row r="41" spans="1:8" ht="15.75" thickBot="1">
      <c r="A41" s="59"/>
      <c r="B41" s="5"/>
      <c r="C41" s="4"/>
      <c r="D41" s="5"/>
      <c r="E41" s="3"/>
      <c r="F41" s="3"/>
      <c r="G41" s="3"/>
      <c r="H41" s="4"/>
    </row>
    <row r="42" spans="1:8" ht="15">
      <c r="A42" s="36" t="s">
        <v>26</v>
      </c>
      <c r="B42" s="37" t="s">
        <v>27</v>
      </c>
      <c r="C42" s="38" t="s">
        <v>28</v>
      </c>
      <c r="D42" s="37" t="s">
        <v>1</v>
      </c>
      <c r="E42" s="39" t="s">
        <v>29</v>
      </c>
      <c r="F42" s="39" t="s">
        <v>30</v>
      </c>
      <c r="G42" s="39" t="s">
        <v>31</v>
      </c>
      <c r="H42" s="40" t="s">
        <v>32</v>
      </c>
    </row>
    <row r="43" spans="1:8" ht="15">
      <c r="A43" s="41" t="s">
        <v>62</v>
      </c>
      <c r="B43" s="42">
        <v>1</v>
      </c>
      <c r="C43" s="43">
        <v>48.65</v>
      </c>
      <c r="D43" s="44">
        <v>3</v>
      </c>
      <c r="E43" s="45"/>
      <c r="F43" s="45"/>
      <c r="G43" s="45"/>
      <c r="H43" s="46">
        <f aca="true" t="shared" si="4" ref="H43:H48">C43+D43*5+E43*10+-F43*10-G43*5</f>
        <v>63.65</v>
      </c>
    </row>
    <row r="44" spans="1:8" ht="15">
      <c r="A44" s="41"/>
      <c r="B44" s="42">
        <v>2</v>
      </c>
      <c r="C44" s="43">
        <v>53.61</v>
      </c>
      <c r="D44" s="44"/>
      <c r="E44" s="45"/>
      <c r="F44" s="45"/>
      <c r="G44" s="45"/>
      <c r="H44" s="46">
        <f t="shared" si="4"/>
        <v>53.61</v>
      </c>
    </row>
    <row r="45" spans="1:8" ht="15">
      <c r="A45" s="41"/>
      <c r="B45" s="42">
        <v>3</v>
      </c>
      <c r="C45" s="43">
        <v>68.34</v>
      </c>
      <c r="D45" s="44">
        <v>2</v>
      </c>
      <c r="E45" s="45">
        <v>1</v>
      </c>
      <c r="F45" s="45"/>
      <c r="G45" s="45"/>
      <c r="H45" s="46">
        <f t="shared" si="4"/>
        <v>88.34</v>
      </c>
    </row>
    <row r="46" spans="1:8" ht="15">
      <c r="A46" s="41"/>
      <c r="B46" s="42">
        <v>4</v>
      </c>
      <c r="C46" s="43">
        <v>66.51</v>
      </c>
      <c r="D46" s="44">
        <v>2</v>
      </c>
      <c r="E46" s="45"/>
      <c r="F46" s="45"/>
      <c r="G46" s="45"/>
      <c r="H46" s="46">
        <f t="shared" si="4"/>
        <v>76.51</v>
      </c>
    </row>
    <row r="47" spans="1:8" ht="15">
      <c r="A47" s="41"/>
      <c r="B47" s="42">
        <v>5</v>
      </c>
      <c r="C47" s="43">
        <v>63.55</v>
      </c>
      <c r="D47" s="44">
        <v>2</v>
      </c>
      <c r="E47" s="45">
        <v>1</v>
      </c>
      <c r="F47" s="45"/>
      <c r="G47" s="45"/>
      <c r="H47" s="46">
        <f t="shared" si="4"/>
        <v>83.55</v>
      </c>
    </row>
    <row r="48" spans="1:8" ht="15">
      <c r="A48" s="41"/>
      <c r="B48" s="42"/>
      <c r="C48" s="43"/>
      <c r="D48" s="44"/>
      <c r="E48" s="45"/>
      <c r="F48" s="45"/>
      <c r="G48" s="45"/>
      <c r="H48" s="46">
        <f t="shared" si="4"/>
        <v>0</v>
      </c>
    </row>
    <row r="49" spans="1:8" ht="15.75" thickBot="1">
      <c r="A49" s="47" t="s">
        <v>34</v>
      </c>
      <c r="B49" s="48"/>
      <c r="C49" s="49">
        <f>C43+C44+C45+C46+C47+C48</f>
        <v>300.66</v>
      </c>
      <c r="D49" s="50">
        <f>(D43+D44+D45+D46+D47+D48)*5</f>
        <v>45</v>
      </c>
      <c r="E49" s="51">
        <f>(E43+E44+E45+E46+E47+E48)*10</f>
        <v>20</v>
      </c>
      <c r="F49" s="51">
        <f>(F43+F44+F45+F46+F47+F48)*10</f>
        <v>0</v>
      </c>
      <c r="G49" s="51">
        <f>(G43+G44+G45+G46+G47+G48)*5</f>
        <v>0</v>
      </c>
      <c r="H49" s="52">
        <f>C49+D49+E49+-F49-G49</f>
        <v>365.66</v>
      </c>
    </row>
    <row r="50" spans="1:8" ht="15.75" thickBot="1">
      <c r="A50" s="53"/>
      <c r="B50" s="54"/>
      <c r="C50" s="55"/>
      <c r="D50" s="56">
        <f>D49/5</f>
        <v>9</v>
      </c>
      <c r="E50" s="57"/>
      <c r="F50" s="57"/>
      <c r="G50" s="57"/>
      <c r="H50" s="58">
        <f>H43+H44+H45+H46+H47+H48</f>
        <v>365.66</v>
      </c>
    </row>
    <row r="51" spans="1:8" ht="15.75" thickBot="1">
      <c r="A51" s="59"/>
      <c r="B51" s="5"/>
      <c r="C51" s="4"/>
      <c r="D51" s="5"/>
      <c r="E51" s="3"/>
      <c r="F51" s="3"/>
      <c r="G51" s="3"/>
      <c r="H51" s="4"/>
    </row>
    <row r="52" spans="1:8" ht="15">
      <c r="A52" s="36" t="s">
        <v>26</v>
      </c>
      <c r="B52" s="37" t="s">
        <v>27</v>
      </c>
      <c r="C52" s="38" t="s">
        <v>28</v>
      </c>
      <c r="D52" s="37" t="s">
        <v>1</v>
      </c>
      <c r="E52" s="39" t="s">
        <v>29</v>
      </c>
      <c r="F52" s="39" t="s">
        <v>30</v>
      </c>
      <c r="G52" s="39" t="s">
        <v>31</v>
      </c>
      <c r="H52" s="40" t="s">
        <v>32</v>
      </c>
    </row>
    <row r="53" spans="1:8" ht="15">
      <c r="A53" s="41" t="s">
        <v>63</v>
      </c>
      <c r="B53" s="42">
        <v>1</v>
      </c>
      <c r="C53" s="43">
        <v>55.19</v>
      </c>
      <c r="D53" s="44">
        <v>9</v>
      </c>
      <c r="E53" s="45"/>
      <c r="F53" s="45"/>
      <c r="G53" s="45"/>
      <c r="H53" s="46">
        <f aca="true" t="shared" si="5" ref="H53:H58">C53+D53*5+E53*10+-F53*10-G53*5</f>
        <v>100.19</v>
      </c>
    </row>
    <row r="54" spans="1:8" ht="15">
      <c r="A54" s="41"/>
      <c r="B54" s="42">
        <v>2</v>
      </c>
      <c r="C54" s="43">
        <v>111.31</v>
      </c>
      <c r="D54" s="44">
        <v>1</v>
      </c>
      <c r="E54" s="45">
        <v>1</v>
      </c>
      <c r="F54" s="45"/>
      <c r="G54" s="45"/>
      <c r="H54" s="46">
        <f t="shared" si="5"/>
        <v>126.31</v>
      </c>
    </row>
    <row r="55" spans="1:8" ht="15">
      <c r="A55" s="41"/>
      <c r="B55" s="42">
        <v>3</v>
      </c>
      <c r="C55" s="43">
        <v>105.53</v>
      </c>
      <c r="D55" s="44">
        <v>11</v>
      </c>
      <c r="E55" s="45">
        <v>1</v>
      </c>
      <c r="F55" s="45"/>
      <c r="G55" s="45"/>
      <c r="H55" s="46">
        <f t="shared" si="5"/>
        <v>170.53</v>
      </c>
    </row>
    <row r="56" spans="1:8" ht="15">
      <c r="A56" s="41"/>
      <c r="B56" s="42">
        <v>4</v>
      </c>
      <c r="C56" s="43">
        <v>137.35</v>
      </c>
      <c r="D56" s="44">
        <v>2</v>
      </c>
      <c r="E56" s="45"/>
      <c r="F56" s="45"/>
      <c r="G56" s="45"/>
      <c r="H56" s="46">
        <f t="shared" si="5"/>
        <v>147.35</v>
      </c>
    </row>
    <row r="57" spans="1:8" ht="15">
      <c r="A57" s="41"/>
      <c r="B57" s="42">
        <v>5</v>
      </c>
      <c r="C57" s="43">
        <v>92.64</v>
      </c>
      <c r="D57" s="44">
        <v>9</v>
      </c>
      <c r="E57" s="45"/>
      <c r="F57" s="45"/>
      <c r="G57" s="45"/>
      <c r="H57" s="46">
        <f t="shared" si="5"/>
        <v>137.64</v>
      </c>
    </row>
    <row r="58" spans="1:8" ht="15">
      <c r="A58" s="41"/>
      <c r="B58" s="42"/>
      <c r="C58" s="43"/>
      <c r="D58" s="44"/>
      <c r="E58" s="45"/>
      <c r="F58" s="45"/>
      <c r="G58" s="45"/>
      <c r="H58" s="46">
        <f t="shared" si="5"/>
        <v>0</v>
      </c>
    </row>
    <row r="59" spans="1:8" ht="15.75" thickBot="1">
      <c r="A59" s="47" t="s">
        <v>34</v>
      </c>
      <c r="B59" s="48"/>
      <c r="C59" s="49">
        <f>C53+C54+C55+C56+C57+C58</f>
        <v>502.02</v>
      </c>
      <c r="D59" s="50">
        <f>(D53+D54+D55+D56+D57+D58)*5</f>
        <v>160</v>
      </c>
      <c r="E59" s="51">
        <f>(E53+E54+E55+E56+E57+E58)*10</f>
        <v>20</v>
      </c>
      <c r="F59" s="51">
        <f>(F53+F54+F55+F56+F57+F58)*10</f>
        <v>0</v>
      </c>
      <c r="G59" s="51">
        <f>(G53+G54+G55+G56+G57+G58)*5</f>
        <v>0</v>
      </c>
      <c r="H59" s="52">
        <f>C59+D59+E59+-F59-G59</f>
        <v>682.02</v>
      </c>
    </row>
    <row r="60" spans="1:8" ht="15.75" thickBot="1">
      <c r="A60" s="53"/>
      <c r="B60" s="54"/>
      <c r="C60" s="55"/>
      <c r="D60" s="56">
        <f>D59/5</f>
        <v>32</v>
      </c>
      <c r="E60" s="57"/>
      <c r="F60" s="57"/>
      <c r="G60" s="57"/>
      <c r="H60" s="58">
        <f>H53+H54+H55+H56+H57+H58</f>
        <v>682.02</v>
      </c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8.75" thickBot="1">
      <c r="A63" s="11" t="s">
        <v>18</v>
      </c>
      <c r="B63" s="5"/>
      <c r="C63" s="4"/>
      <c r="D63" s="5"/>
      <c r="E63" s="3"/>
      <c r="F63" s="3"/>
      <c r="G63" s="3"/>
      <c r="H63" s="4"/>
    </row>
    <row r="64" spans="1:8" ht="15">
      <c r="A64" s="36" t="s">
        <v>26</v>
      </c>
      <c r="B64" s="37" t="s">
        <v>27</v>
      </c>
      <c r="C64" s="38" t="s">
        <v>28</v>
      </c>
      <c r="D64" s="37" t="s">
        <v>1</v>
      </c>
      <c r="E64" s="39" t="s">
        <v>29</v>
      </c>
      <c r="F64" s="39" t="s">
        <v>30</v>
      </c>
      <c r="G64" s="39" t="s">
        <v>31</v>
      </c>
      <c r="H64" s="40" t="s">
        <v>32</v>
      </c>
    </row>
    <row r="65" spans="1:8" ht="15">
      <c r="A65" s="41" t="s">
        <v>43</v>
      </c>
      <c r="B65" s="42">
        <v>1</v>
      </c>
      <c r="C65" s="43">
        <v>39.37</v>
      </c>
      <c r="D65" s="44">
        <v>2</v>
      </c>
      <c r="E65" s="45"/>
      <c r="F65" s="45"/>
      <c r="G65" s="45"/>
      <c r="H65" s="46">
        <f aca="true" t="shared" si="6" ref="H65:H70">C65+D65*5+E65*10+-F65*10-G65*5</f>
        <v>49.37</v>
      </c>
    </row>
    <row r="66" spans="1:8" ht="15">
      <c r="A66" s="41"/>
      <c r="B66" s="42">
        <v>2</v>
      </c>
      <c r="C66" s="43">
        <v>43.6</v>
      </c>
      <c r="D66" s="44"/>
      <c r="E66" s="45"/>
      <c r="F66" s="45"/>
      <c r="G66" s="45"/>
      <c r="H66" s="46">
        <f t="shared" si="6"/>
        <v>43.6</v>
      </c>
    </row>
    <row r="67" spans="1:8" ht="15">
      <c r="A67" s="41"/>
      <c r="B67" s="42">
        <v>3</v>
      </c>
      <c r="C67" s="43">
        <v>48.43</v>
      </c>
      <c r="D67" s="44"/>
      <c r="E67" s="45"/>
      <c r="F67" s="45"/>
      <c r="G67" s="45"/>
      <c r="H67" s="46">
        <f t="shared" si="6"/>
        <v>48.43</v>
      </c>
    </row>
    <row r="68" spans="1:8" ht="15">
      <c r="A68" s="41"/>
      <c r="B68" s="42">
        <v>4</v>
      </c>
      <c r="C68" s="43">
        <v>64.26</v>
      </c>
      <c r="D68" s="44">
        <v>1</v>
      </c>
      <c r="E68" s="45"/>
      <c r="F68" s="45"/>
      <c r="G68" s="45"/>
      <c r="H68" s="46">
        <f t="shared" si="6"/>
        <v>69.26</v>
      </c>
    </row>
    <row r="69" spans="1:8" ht="15">
      <c r="A69" s="41"/>
      <c r="B69" s="42">
        <v>5</v>
      </c>
      <c r="C69" s="43">
        <v>52.62</v>
      </c>
      <c r="D69" s="44"/>
      <c r="E69" s="45"/>
      <c r="F69" s="45"/>
      <c r="G69" s="45"/>
      <c r="H69" s="46">
        <f t="shared" si="6"/>
        <v>52.62</v>
      </c>
    </row>
    <row r="70" spans="1:8" ht="15">
      <c r="A70" s="41"/>
      <c r="B70" s="42"/>
      <c r="C70" s="43"/>
      <c r="D70" s="44"/>
      <c r="E70" s="45"/>
      <c r="F70" s="45"/>
      <c r="G70" s="45"/>
      <c r="H70" s="46">
        <f t="shared" si="6"/>
        <v>0</v>
      </c>
    </row>
    <row r="71" spans="1:8" ht="15.75" thickBot="1">
      <c r="A71" s="47" t="s">
        <v>34</v>
      </c>
      <c r="B71" s="48"/>
      <c r="C71" s="49">
        <f>C65+C66+C67+C68+C69+C70</f>
        <v>248.28000000000003</v>
      </c>
      <c r="D71" s="50">
        <f>(D65+D66+D67+D68+D69+D70)*5</f>
        <v>15</v>
      </c>
      <c r="E71" s="51">
        <f>(E65+E66+E67+E68+E69+E70)*10</f>
        <v>0</v>
      </c>
      <c r="F71" s="51">
        <f>(F65+F66+F67+F68+F69+F70)*10</f>
        <v>0</v>
      </c>
      <c r="G71" s="51">
        <f>(G65+G66+G67+G68+G69+G70)*5</f>
        <v>0</v>
      </c>
      <c r="H71" s="52">
        <f>C71+D71+E71+-F71-G71</f>
        <v>263.28000000000003</v>
      </c>
    </row>
    <row r="72" spans="1:8" ht="15.75" thickBot="1">
      <c r="A72" s="53"/>
      <c r="B72" s="54"/>
      <c r="C72" s="55"/>
      <c r="D72" s="56">
        <f>D71/5</f>
        <v>3</v>
      </c>
      <c r="E72" s="57"/>
      <c r="F72" s="57"/>
      <c r="G72" s="57"/>
      <c r="H72" s="58">
        <f>H65+H66+H67+H68+H69+H70</f>
        <v>263.28000000000003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8.75" thickBot="1">
      <c r="A75" s="11" t="s">
        <v>4</v>
      </c>
      <c r="B75" s="5"/>
      <c r="C75" s="4"/>
      <c r="D75" s="5"/>
      <c r="E75" s="3"/>
      <c r="F75" s="3"/>
      <c r="G75" s="3"/>
      <c r="H75" s="4"/>
    </row>
    <row r="76" spans="1:8" ht="15">
      <c r="A76" s="36" t="s">
        <v>26</v>
      </c>
      <c r="B76" s="37" t="s">
        <v>27</v>
      </c>
      <c r="C76" s="38" t="s">
        <v>28</v>
      </c>
      <c r="D76" s="37" t="s">
        <v>1</v>
      </c>
      <c r="E76" s="39" t="s">
        <v>29</v>
      </c>
      <c r="F76" s="39" t="s">
        <v>30</v>
      </c>
      <c r="G76" s="39" t="s">
        <v>31</v>
      </c>
      <c r="H76" s="40" t="s">
        <v>32</v>
      </c>
    </row>
    <row r="77" spans="1:8" ht="15">
      <c r="A77" s="41" t="s">
        <v>64</v>
      </c>
      <c r="B77" s="42">
        <v>1</v>
      </c>
      <c r="C77" s="43">
        <v>32.94</v>
      </c>
      <c r="D77" s="44">
        <v>1</v>
      </c>
      <c r="E77" s="45"/>
      <c r="F77" s="45"/>
      <c r="G77" s="45"/>
      <c r="H77" s="46">
        <f aca="true" t="shared" si="7" ref="H77:H82">C77+D77*5+E77*10+-F77*10-G77*5</f>
        <v>37.94</v>
      </c>
    </row>
    <row r="78" spans="1:8" ht="15">
      <c r="A78" s="41"/>
      <c r="B78" s="42">
        <v>2</v>
      </c>
      <c r="C78" s="43">
        <v>37.82</v>
      </c>
      <c r="D78" s="44"/>
      <c r="E78" s="45"/>
      <c r="F78" s="45"/>
      <c r="G78" s="45"/>
      <c r="H78" s="46">
        <f t="shared" si="7"/>
        <v>37.82</v>
      </c>
    </row>
    <row r="79" spans="1:8" ht="15">
      <c r="A79" s="41"/>
      <c r="B79" s="42">
        <v>3</v>
      </c>
      <c r="C79" s="43">
        <v>41.76</v>
      </c>
      <c r="D79" s="44">
        <v>1</v>
      </c>
      <c r="E79" s="45"/>
      <c r="F79" s="45"/>
      <c r="G79" s="45"/>
      <c r="H79" s="46">
        <f t="shared" si="7"/>
        <v>46.76</v>
      </c>
    </row>
    <row r="80" spans="1:8" ht="15">
      <c r="A80" s="41"/>
      <c r="B80" s="42">
        <v>4</v>
      </c>
      <c r="C80" s="43">
        <v>45.35</v>
      </c>
      <c r="D80" s="44"/>
      <c r="E80" s="45"/>
      <c r="F80" s="45"/>
      <c r="G80" s="45"/>
      <c r="H80" s="46">
        <f t="shared" si="7"/>
        <v>45.35</v>
      </c>
    </row>
    <row r="81" spans="1:8" ht="15">
      <c r="A81" s="41"/>
      <c r="B81" s="42">
        <v>5</v>
      </c>
      <c r="C81" s="43">
        <v>39.12</v>
      </c>
      <c r="D81" s="44">
        <v>2</v>
      </c>
      <c r="E81" s="45"/>
      <c r="F81" s="45"/>
      <c r="G81" s="45"/>
      <c r="H81" s="46">
        <f t="shared" si="7"/>
        <v>49.12</v>
      </c>
    </row>
    <row r="82" spans="1:8" ht="15">
      <c r="A82" s="41"/>
      <c r="B82" s="42"/>
      <c r="C82" s="43"/>
      <c r="D82" s="44"/>
      <c r="E82" s="45"/>
      <c r="F82" s="45"/>
      <c r="G82" s="45"/>
      <c r="H82" s="46">
        <f t="shared" si="7"/>
        <v>0</v>
      </c>
    </row>
    <row r="83" spans="1:8" ht="15.75" thickBot="1">
      <c r="A83" s="47" t="s">
        <v>34</v>
      </c>
      <c r="B83" s="48"/>
      <c r="C83" s="49">
        <f>C77+C78+C79+C80+C81+C82</f>
        <v>196.98999999999998</v>
      </c>
      <c r="D83" s="50">
        <f>(D77+D78+D79+D80+D81+D82)*5</f>
        <v>20</v>
      </c>
      <c r="E83" s="51">
        <f>(E77+E78+E79+E80+E81+E82)*10</f>
        <v>0</v>
      </c>
      <c r="F83" s="51">
        <f>(F77+F78+F79+F80+F81+F82)*10</f>
        <v>0</v>
      </c>
      <c r="G83" s="51">
        <f>(G77+G78+G79+G80+G81+G82)*5</f>
        <v>0</v>
      </c>
      <c r="H83" s="52">
        <f>C83+D83+E83+-F83-G83</f>
        <v>216.98999999999998</v>
      </c>
    </row>
    <row r="84" spans="1:8" ht="15.75" thickBot="1">
      <c r="A84" s="53"/>
      <c r="B84" s="54"/>
      <c r="C84" s="55"/>
      <c r="D84" s="56">
        <f>D83/5</f>
        <v>4</v>
      </c>
      <c r="E84" s="57"/>
      <c r="F84" s="57"/>
      <c r="G84" s="57"/>
      <c r="H84" s="58">
        <f>H77+H78+H79+H80+H81+H82</f>
        <v>216.98999999999998</v>
      </c>
    </row>
    <row r="85" spans="1:8" ht="15.75" thickBot="1">
      <c r="A85" s="59"/>
      <c r="B85" s="5"/>
      <c r="C85" s="4"/>
      <c r="D85" s="5"/>
      <c r="E85" s="3"/>
      <c r="F85" s="3"/>
      <c r="G85" s="3"/>
      <c r="H85" s="4"/>
    </row>
    <row r="86" spans="1:8" ht="15">
      <c r="A86" s="36" t="s">
        <v>26</v>
      </c>
      <c r="B86" s="37" t="s">
        <v>27</v>
      </c>
      <c r="C86" s="38" t="s">
        <v>28</v>
      </c>
      <c r="D86" s="37" t="s">
        <v>1</v>
      </c>
      <c r="E86" s="39" t="s">
        <v>29</v>
      </c>
      <c r="F86" s="39" t="s">
        <v>30</v>
      </c>
      <c r="G86" s="39" t="s">
        <v>31</v>
      </c>
      <c r="H86" s="40" t="s">
        <v>32</v>
      </c>
    </row>
    <row r="87" spans="1:8" ht="15">
      <c r="A87" s="41" t="s">
        <v>65</v>
      </c>
      <c r="B87" s="42">
        <v>1</v>
      </c>
      <c r="C87" s="43">
        <v>42.68</v>
      </c>
      <c r="D87" s="44">
        <v>1</v>
      </c>
      <c r="E87" s="45"/>
      <c r="F87" s="45"/>
      <c r="G87" s="45"/>
      <c r="H87" s="46">
        <f aca="true" t="shared" si="8" ref="H87:H92">C87+D87*5+E87*10+-F87*10-G87*5</f>
        <v>47.68</v>
      </c>
    </row>
    <row r="88" spans="1:8" ht="15">
      <c r="A88" s="41"/>
      <c r="B88" s="42">
        <v>2</v>
      </c>
      <c r="C88" s="43">
        <v>46.76</v>
      </c>
      <c r="D88" s="44"/>
      <c r="E88" s="45"/>
      <c r="F88" s="45"/>
      <c r="G88" s="45"/>
      <c r="H88" s="46">
        <f t="shared" si="8"/>
        <v>46.76</v>
      </c>
    </row>
    <row r="89" spans="1:8" ht="15">
      <c r="A89" s="41"/>
      <c r="B89" s="42">
        <v>3</v>
      </c>
      <c r="C89" s="43">
        <v>49.79</v>
      </c>
      <c r="D89" s="44">
        <v>1</v>
      </c>
      <c r="E89" s="45"/>
      <c r="F89" s="45"/>
      <c r="G89" s="45"/>
      <c r="H89" s="46">
        <f t="shared" si="8"/>
        <v>54.79</v>
      </c>
    </row>
    <row r="90" spans="1:8" ht="15">
      <c r="A90" s="41"/>
      <c r="B90" s="42">
        <v>4</v>
      </c>
      <c r="C90" s="43">
        <v>58.33</v>
      </c>
      <c r="D90" s="44">
        <v>1</v>
      </c>
      <c r="E90" s="45"/>
      <c r="F90" s="45"/>
      <c r="G90" s="45"/>
      <c r="H90" s="46">
        <f t="shared" si="8"/>
        <v>63.33</v>
      </c>
    </row>
    <row r="91" spans="1:8" ht="15">
      <c r="A91" s="41"/>
      <c r="B91" s="42">
        <v>5</v>
      </c>
      <c r="C91" s="43">
        <v>51.57</v>
      </c>
      <c r="D91" s="44">
        <v>1</v>
      </c>
      <c r="E91" s="45"/>
      <c r="F91" s="45"/>
      <c r="G91" s="45"/>
      <c r="H91" s="46">
        <f t="shared" si="8"/>
        <v>56.57</v>
      </c>
    </row>
    <row r="92" spans="1:8" ht="15">
      <c r="A92" s="41"/>
      <c r="B92" s="42"/>
      <c r="C92" s="43"/>
      <c r="D92" s="44"/>
      <c r="E92" s="45"/>
      <c r="F92" s="45"/>
      <c r="G92" s="45"/>
      <c r="H92" s="46">
        <f t="shared" si="8"/>
        <v>0</v>
      </c>
    </row>
    <row r="93" spans="1:8" ht="15.75" thickBot="1">
      <c r="A93" s="47" t="s">
        <v>34</v>
      </c>
      <c r="B93" s="48"/>
      <c r="C93" s="49">
        <f>C87+C88+C89+C90+C91+C92</f>
        <v>249.13</v>
      </c>
      <c r="D93" s="50">
        <f>(D87+D88+D89+D90+D91+D92)*5</f>
        <v>20</v>
      </c>
      <c r="E93" s="51">
        <f>(E87+E88+E89+E90+E91+E92)*10</f>
        <v>0</v>
      </c>
      <c r="F93" s="51">
        <f>(F87+F88+F89+F90+F91+F92)*10</f>
        <v>0</v>
      </c>
      <c r="G93" s="51">
        <f>(G87+G88+G89+G90+G91+G92)*5</f>
        <v>0</v>
      </c>
      <c r="H93" s="52">
        <f>C93+D93+E93+-F93-G93</f>
        <v>269.13</v>
      </c>
    </row>
    <row r="94" spans="1:8" ht="15.75" thickBot="1">
      <c r="A94" s="53"/>
      <c r="B94" s="54"/>
      <c r="C94" s="55"/>
      <c r="D94" s="56">
        <f>D93/5</f>
        <v>4</v>
      </c>
      <c r="E94" s="57"/>
      <c r="F94" s="57"/>
      <c r="G94" s="57"/>
      <c r="H94" s="58">
        <f>H87+H88+H89+H90+H91+H92</f>
        <v>269.13</v>
      </c>
    </row>
    <row r="95" spans="1:8" ht="15.75" thickBot="1">
      <c r="A95" s="59"/>
      <c r="B95" s="5"/>
      <c r="C95" s="4"/>
      <c r="D95" s="5"/>
      <c r="E95" s="3"/>
      <c r="F95" s="3"/>
      <c r="G95" s="3"/>
      <c r="H95" s="4"/>
    </row>
    <row r="96" spans="1:8" ht="15">
      <c r="A96" s="36" t="s">
        <v>26</v>
      </c>
      <c r="B96" s="37" t="s">
        <v>27</v>
      </c>
      <c r="C96" s="38" t="s">
        <v>28</v>
      </c>
      <c r="D96" s="37" t="s">
        <v>1</v>
      </c>
      <c r="E96" s="39" t="s">
        <v>29</v>
      </c>
      <c r="F96" s="39" t="s">
        <v>30</v>
      </c>
      <c r="G96" s="39" t="s">
        <v>31</v>
      </c>
      <c r="H96" s="40" t="s">
        <v>32</v>
      </c>
    </row>
    <row r="97" spans="1:8" ht="15">
      <c r="A97" s="41" t="s">
        <v>66</v>
      </c>
      <c r="B97" s="42">
        <v>1</v>
      </c>
      <c r="C97" s="43">
        <v>41.63</v>
      </c>
      <c r="D97" s="44">
        <v>4</v>
      </c>
      <c r="E97" s="45"/>
      <c r="F97" s="45"/>
      <c r="G97" s="45"/>
      <c r="H97" s="46">
        <f aca="true" t="shared" si="9" ref="H97:H102">C97+D97*5+E97*10+-F97*10-G97*5</f>
        <v>61.63</v>
      </c>
    </row>
    <row r="98" spans="1:8" ht="15">
      <c r="A98" s="41"/>
      <c r="B98" s="42">
        <v>2</v>
      </c>
      <c r="C98" s="43">
        <v>48.8</v>
      </c>
      <c r="D98" s="44">
        <v>1</v>
      </c>
      <c r="E98" s="45"/>
      <c r="F98" s="45"/>
      <c r="G98" s="45"/>
      <c r="H98" s="46">
        <f t="shared" si="9"/>
        <v>53.8</v>
      </c>
    </row>
    <row r="99" spans="1:8" ht="15">
      <c r="A99" s="41"/>
      <c r="B99" s="42">
        <v>3</v>
      </c>
      <c r="C99" s="43">
        <v>56.18</v>
      </c>
      <c r="D99" s="44">
        <v>2</v>
      </c>
      <c r="E99" s="45"/>
      <c r="F99" s="45"/>
      <c r="G99" s="45"/>
      <c r="H99" s="46">
        <f t="shared" si="9"/>
        <v>66.18</v>
      </c>
    </row>
    <row r="100" spans="1:8" ht="15">
      <c r="A100" s="41"/>
      <c r="B100" s="42">
        <v>4</v>
      </c>
      <c r="C100" s="43">
        <v>60.06</v>
      </c>
      <c r="D100" s="44"/>
      <c r="E100" s="45"/>
      <c r="F100" s="45"/>
      <c r="G100" s="45"/>
      <c r="H100" s="46">
        <f t="shared" si="9"/>
        <v>60.06</v>
      </c>
    </row>
    <row r="101" spans="1:8" ht="15">
      <c r="A101" s="41"/>
      <c r="B101" s="42">
        <v>5</v>
      </c>
      <c r="C101" s="43">
        <v>53.77</v>
      </c>
      <c r="D101" s="44">
        <v>1</v>
      </c>
      <c r="E101" s="45"/>
      <c r="F101" s="45"/>
      <c r="G101" s="45"/>
      <c r="H101" s="46">
        <f t="shared" si="9"/>
        <v>58.77</v>
      </c>
    </row>
    <row r="102" spans="1:8" ht="15">
      <c r="A102" s="41"/>
      <c r="B102" s="42"/>
      <c r="C102" s="43"/>
      <c r="D102" s="44"/>
      <c r="E102" s="45"/>
      <c r="F102" s="45"/>
      <c r="G102" s="45"/>
      <c r="H102" s="46">
        <f t="shared" si="9"/>
        <v>0</v>
      </c>
    </row>
    <row r="103" spans="1:8" ht="15.75" thickBot="1">
      <c r="A103" s="47" t="s">
        <v>34</v>
      </c>
      <c r="B103" s="48"/>
      <c r="C103" s="49">
        <f>C97+C98+C99+C100+C101+C102</f>
        <v>260.44</v>
      </c>
      <c r="D103" s="50">
        <f>(D97+D98+D99+D100+D101+D102)*5</f>
        <v>40</v>
      </c>
      <c r="E103" s="51">
        <f>(E97+E98+E99+E100+E101+E102)*10</f>
        <v>0</v>
      </c>
      <c r="F103" s="51">
        <f>(F97+F98+F99+F100+F101+F102)*10</f>
        <v>0</v>
      </c>
      <c r="G103" s="51">
        <f>(G97+G98+G99+G100+G101+G102)*5</f>
        <v>0</v>
      </c>
      <c r="H103" s="52">
        <f>C103+D103+E103+-F103-G103</f>
        <v>300.44</v>
      </c>
    </row>
    <row r="104" spans="1:8" ht="15.75" thickBot="1">
      <c r="A104" s="53"/>
      <c r="B104" s="54"/>
      <c r="C104" s="55"/>
      <c r="D104" s="56">
        <f>D103/5</f>
        <v>8</v>
      </c>
      <c r="E104" s="57"/>
      <c r="F104" s="57"/>
      <c r="G104" s="57"/>
      <c r="H104" s="58">
        <f>H97+H98+H99+H100+H101+H102</f>
        <v>300.44</v>
      </c>
    </row>
    <row r="105" spans="1:8" ht="15.75" thickBot="1">
      <c r="A105" s="59"/>
      <c r="B105" s="5"/>
      <c r="C105" s="4"/>
      <c r="D105" s="5"/>
      <c r="E105" s="3"/>
      <c r="F105" s="3"/>
      <c r="G105" s="3"/>
      <c r="H105" s="4"/>
    </row>
    <row r="106" spans="1:8" ht="15">
      <c r="A106" s="36" t="s">
        <v>26</v>
      </c>
      <c r="B106" s="37" t="s">
        <v>27</v>
      </c>
      <c r="C106" s="38" t="s">
        <v>28</v>
      </c>
      <c r="D106" s="37" t="s">
        <v>1</v>
      </c>
      <c r="E106" s="39" t="s">
        <v>29</v>
      </c>
      <c r="F106" s="39" t="s">
        <v>30</v>
      </c>
      <c r="G106" s="39" t="s">
        <v>31</v>
      </c>
      <c r="H106" s="40" t="s">
        <v>32</v>
      </c>
    </row>
    <row r="107" spans="1:8" ht="15">
      <c r="A107" s="41" t="s">
        <v>53</v>
      </c>
      <c r="B107" s="42">
        <v>1</v>
      </c>
      <c r="C107" s="43">
        <v>42.89</v>
      </c>
      <c r="D107" s="44">
        <v>2</v>
      </c>
      <c r="E107" s="45"/>
      <c r="F107" s="45"/>
      <c r="G107" s="45"/>
      <c r="H107" s="46">
        <f aca="true" t="shared" si="10" ref="H107:H112">C107+D107*5+E107*10+-F107*10-G107*5</f>
        <v>52.89</v>
      </c>
    </row>
    <row r="108" spans="1:8" ht="15">
      <c r="A108" s="41"/>
      <c r="B108" s="42">
        <v>2</v>
      </c>
      <c r="C108" s="43">
        <v>64.62</v>
      </c>
      <c r="D108" s="44">
        <v>1</v>
      </c>
      <c r="E108" s="45"/>
      <c r="F108" s="45"/>
      <c r="G108" s="45"/>
      <c r="H108" s="46">
        <f t="shared" si="10"/>
        <v>69.62</v>
      </c>
    </row>
    <row r="109" spans="1:8" ht="15">
      <c r="A109" s="41"/>
      <c r="B109" s="42">
        <v>3</v>
      </c>
      <c r="C109" s="43">
        <v>57.61</v>
      </c>
      <c r="D109" s="44">
        <v>2</v>
      </c>
      <c r="E109" s="45"/>
      <c r="F109" s="45"/>
      <c r="G109" s="45"/>
      <c r="H109" s="46">
        <f t="shared" si="10"/>
        <v>67.61</v>
      </c>
    </row>
    <row r="110" spans="1:8" ht="15">
      <c r="A110" s="41"/>
      <c r="B110" s="42">
        <v>4</v>
      </c>
      <c r="C110" s="43">
        <v>88.05</v>
      </c>
      <c r="D110" s="44"/>
      <c r="E110" s="45"/>
      <c r="F110" s="45"/>
      <c r="G110" s="45"/>
      <c r="H110" s="46">
        <f t="shared" si="10"/>
        <v>88.05</v>
      </c>
    </row>
    <row r="111" spans="1:8" ht="15">
      <c r="A111" s="41"/>
      <c r="B111" s="42">
        <v>5</v>
      </c>
      <c r="C111" s="43">
        <v>59.03</v>
      </c>
      <c r="D111" s="44"/>
      <c r="E111" s="45"/>
      <c r="F111" s="45"/>
      <c r="G111" s="45"/>
      <c r="H111" s="46">
        <f t="shared" si="10"/>
        <v>59.03</v>
      </c>
    </row>
    <row r="112" spans="1:8" ht="15">
      <c r="A112" s="41"/>
      <c r="B112" s="42"/>
      <c r="C112" s="43"/>
      <c r="D112" s="44"/>
      <c r="E112" s="45"/>
      <c r="F112" s="45"/>
      <c r="G112" s="45"/>
      <c r="H112" s="46">
        <f t="shared" si="10"/>
        <v>0</v>
      </c>
    </row>
    <row r="113" spans="1:8" ht="15.75" thickBot="1">
      <c r="A113" s="47" t="s">
        <v>34</v>
      </c>
      <c r="B113" s="48"/>
      <c r="C113" s="49">
        <f>C107+C108+C109+C110+C111+C112</f>
        <v>312.20000000000005</v>
      </c>
      <c r="D113" s="50">
        <f>(D107+D108+D109+D110+D111+D112)*5</f>
        <v>25</v>
      </c>
      <c r="E113" s="51">
        <f>(E107+E108+E109+E110+E111+E112)*10</f>
        <v>0</v>
      </c>
      <c r="F113" s="51">
        <f>(F107+F108+F109+F110+F111+F112)*10</f>
        <v>0</v>
      </c>
      <c r="G113" s="51">
        <f>(G107+G108+G109+G110+G111+G112)*5</f>
        <v>0</v>
      </c>
      <c r="H113" s="52">
        <f>C113+D113+E113+-F113-G113</f>
        <v>337.20000000000005</v>
      </c>
    </row>
    <row r="114" spans="1:8" ht="15.75" thickBot="1">
      <c r="A114" s="53"/>
      <c r="B114" s="54"/>
      <c r="C114" s="55"/>
      <c r="D114" s="56">
        <f>D113/5</f>
        <v>5</v>
      </c>
      <c r="E114" s="57"/>
      <c r="F114" s="57"/>
      <c r="G114" s="57"/>
      <c r="H114" s="58">
        <f>H107+H108+H109+H110+H111+H112</f>
        <v>337.20000000000005</v>
      </c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8.75" thickBot="1">
      <c r="A117" s="11" t="s">
        <v>5</v>
      </c>
      <c r="B117" s="5"/>
      <c r="C117" s="4"/>
      <c r="D117" s="5"/>
      <c r="E117" s="3"/>
      <c r="F117" s="3"/>
      <c r="G117" s="3"/>
      <c r="H117" s="4"/>
    </row>
    <row r="118" spans="1:8" ht="15">
      <c r="A118" s="36" t="s">
        <v>26</v>
      </c>
      <c r="B118" s="37" t="s">
        <v>27</v>
      </c>
      <c r="C118" s="38" t="s">
        <v>28</v>
      </c>
      <c r="D118" s="37" t="s">
        <v>1</v>
      </c>
      <c r="E118" s="39" t="s">
        <v>29</v>
      </c>
      <c r="F118" s="39" t="s">
        <v>30</v>
      </c>
      <c r="G118" s="39" t="s">
        <v>31</v>
      </c>
      <c r="H118" s="40" t="s">
        <v>32</v>
      </c>
    </row>
    <row r="119" spans="1:8" ht="15">
      <c r="A119" s="41" t="s">
        <v>52</v>
      </c>
      <c r="B119" s="42">
        <v>1</v>
      </c>
      <c r="C119" s="43">
        <v>28.62</v>
      </c>
      <c r="D119" s="44">
        <v>1</v>
      </c>
      <c r="E119" s="45"/>
      <c r="F119" s="45"/>
      <c r="G119" s="45"/>
      <c r="H119" s="46">
        <f aca="true" t="shared" si="11" ref="H119:H124">C119+D119*5+E119*10+-F119*10-G119*5</f>
        <v>33.620000000000005</v>
      </c>
    </row>
    <row r="120" spans="1:8" ht="15">
      <c r="A120" s="41"/>
      <c r="B120" s="42">
        <v>2</v>
      </c>
      <c r="C120" s="43">
        <v>29.06</v>
      </c>
      <c r="D120" s="44"/>
      <c r="E120" s="45"/>
      <c r="F120" s="45"/>
      <c r="G120" s="45"/>
      <c r="H120" s="46">
        <f t="shared" si="11"/>
        <v>29.06</v>
      </c>
    </row>
    <row r="121" spans="1:8" ht="15">
      <c r="A121" s="41"/>
      <c r="B121" s="42">
        <v>3</v>
      </c>
      <c r="C121" s="43">
        <v>33.62</v>
      </c>
      <c r="D121" s="44"/>
      <c r="E121" s="45"/>
      <c r="F121" s="45"/>
      <c r="G121" s="45"/>
      <c r="H121" s="46">
        <f t="shared" si="11"/>
        <v>33.62</v>
      </c>
    </row>
    <row r="122" spans="1:8" ht="15">
      <c r="A122" s="41"/>
      <c r="B122" s="42">
        <v>4</v>
      </c>
      <c r="C122" s="43">
        <v>35.5</v>
      </c>
      <c r="D122" s="44"/>
      <c r="E122" s="45"/>
      <c r="F122" s="45"/>
      <c r="G122" s="45"/>
      <c r="H122" s="46">
        <f t="shared" si="11"/>
        <v>35.5</v>
      </c>
    </row>
    <row r="123" spans="1:8" ht="15">
      <c r="A123" s="41"/>
      <c r="B123" s="42">
        <v>5</v>
      </c>
      <c r="C123" s="43">
        <v>30.05</v>
      </c>
      <c r="D123" s="44">
        <v>2</v>
      </c>
      <c r="E123" s="45"/>
      <c r="F123" s="45"/>
      <c r="G123" s="45"/>
      <c r="H123" s="46">
        <f t="shared" si="11"/>
        <v>40.05</v>
      </c>
    </row>
    <row r="124" spans="1:8" ht="15">
      <c r="A124" s="41"/>
      <c r="B124" s="42">
        <v>6</v>
      </c>
      <c r="C124" s="43"/>
      <c r="D124" s="44"/>
      <c r="E124" s="45"/>
      <c r="F124" s="45"/>
      <c r="G124" s="45"/>
      <c r="H124" s="46">
        <f t="shared" si="11"/>
        <v>0</v>
      </c>
    </row>
    <row r="125" spans="1:8" ht="15.75" thickBot="1">
      <c r="A125" s="47" t="s">
        <v>34</v>
      </c>
      <c r="B125" s="48"/>
      <c r="C125" s="49">
        <f>C119+C120+C121+C122+C123+C124</f>
        <v>156.85</v>
      </c>
      <c r="D125" s="50">
        <f>(D119+D120+D121+D122+D123+D124)*5</f>
        <v>15</v>
      </c>
      <c r="E125" s="51">
        <f>(E119+E120+E121+E122+E123+E124)*10</f>
        <v>0</v>
      </c>
      <c r="F125" s="51">
        <f>(F119+F120+F121+F122+F123+F124)*10</f>
        <v>0</v>
      </c>
      <c r="G125" s="51">
        <f>(G119+G120+G121+G122+G123+G124)*5</f>
        <v>0</v>
      </c>
      <c r="H125" s="52">
        <f>C125+D125+E125+-F125-G125</f>
        <v>171.85</v>
      </c>
    </row>
    <row r="126" spans="1:8" ht="15.75" thickBot="1">
      <c r="A126" s="53"/>
      <c r="B126" s="54"/>
      <c r="C126" s="55"/>
      <c r="D126" s="56">
        <f>D125/5</f>
        <v>3</v>
      </c>
      <c r="E126" s="57"/>
      <c r="F126" s="57"/>
      <c r="G126" s="57"/>
      <c r="H126" s="58">
        <f>H119+H120+H121+H122+H123+H124</f>
        <v>171.85000000000002</v>
      </c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8.75" thickBot="1">
      <c r="A129" s="11" t="s">
        <v>13</v>
      </c>
      <c r="B129" s="5"/>
      <c r="C129" s="4"/>
      <c r="D129" s="5"/>
      <c r="E129" s="3"/>
      <c r="F129" s="3"/>
      <c r="G129" s="3"/>
      <c r="H129" s="4"/>
    </row>
    <row r="130" spans="1:8" ht="15">
      <c r="A130" s="36" t="s">
        <v>26</v>
      </c>
      <c r="B130" s="37" t="s">
        <v>27</v>
      </c>
      <c r="C130" s="38" t="s">
        <v>28</v>
      </c>
      <c r="D130" s="37" t="s">
        <v>1</v>
      </c>
      <c r="E130" s="39" t="s">
        <v>29</v>
      </c>
      <c r="F130" s="39" t="s">
        <v>30</v>
      </c>
      <c r="G130" s="39" t="s">
        <v>31</v>
      </c>
      <c r="H130" s="40" t="s">
        <v>32</v>
      </c>
    </row>
    <row r="131" spans="1:8" ht="15">
      <c r="A131" s="41" t="s">
        <v>68</v>
      </c>
      <c r="B131" s="42">
        <v>1</v>
      </c>
      <c r="C131" s="43">
        <v>31.48</v>
      </c>
      <c r="D131" s="44"/>
      <c r="E131" s="45"/>
      <c r="F131" s="45"/>
      <c r="G131" s="45"/>
      <c r="H131" s="46">
        <f aca="true" t="shared" si="12" ref="H131:H136">C131+D131*5+E131*10+-F131*10-G131*5</f>
        <v>31.48</v>
      </c>
    </row>
    <row r="132" spans="1:8" ht="15">
      <c r="A132" s="41"/>
      <c r="B132" s="42">
        <v>2</v>
      </c>
      <c r="C132" s="43">
        <v>31.21</v>
      </c>
      <c r="D132" s="44"/>
      <c r="E132" s="45"/>
      <c r="F132" s="45"/>
      <c r="G132" s="45"/>
      <c r="H132" s="46">
        <f t="shared" si="12"/>
        <v>31.21</v>
      </c>
    </row>
    <row r="133" spans="1:8" ht="15">
      <c r="A133" s="41"/>
      <c r="B133" s="42">
        <v>3</v>
      </c>
      <c r="C133" s="43">
        <v>38.04</v>
      </c>
      <c r="D133" s="44">
        <v>2</v>
      </c>
      <c r="E133" s="45"/>
      <c r="F133" s="45"/>
      <c r="G133" s="45"/>
      <c r="H133" s="46">
        <f t="shared" si="12"/>
        <v>48.04</v>
      </c>
    </row>
    <row r="134" spans="1:8" ht="15">
      <c r="A134" s="41"/>
      <c r="B134" s="42">
        <v>4</v>
      </c>
      <c r="C134" s="43">
        <v>42.45</v>
      </c>
      <c r="D134" s="44"/>
      <c r="E134" s="45"/>
      <c r="F134" s="45"/>
      <c r="G134" s="45"/>
      <c r="H134" s="46">
        <f t="shared" si="12"/>
        <v>42.45</v>
      </c>
    </row>
    <row r="135" spans="1:8" ht="15">
      <c r="A135" s="41"/>
      <c r="B135" s="42">
        <v>5</v>
      </c>
      <c r="C135" s="43">
        <v>33.85</v>
      </c>
      <c r="D135" s="44">
        <v>1</v>
      </c>
      <c r="E135" s="45"/>
      <c r="F135" s="45"/>
      <c r="G135" s="45"/>
      <c r="H135" s="46">
        <f t="shared" si="12"/>
        <v>38.85</v>
      </c>
    </row>
    <row r="136" spans="1:8" ht="15">
      <c r="A136" s="41"/>
      <c r="B136" s="42"/>
      <c r="C136" s="43"/>
      <c r="D136" s="44"/>
      <c r="E136" s="45"/>
      <c r="F136" s="45"/>
      <c r="G136" s="45"/>
      <c r="H136" s="46">
        <f t="shared" si="12"/>
        <v>0</v>
      </c>
    </row>
    <row r="137" spans="1:8" ht="15.75" thickBot="1">
      <c r="A137" s="47" t="s">
        <v>34</v>
      </c>
      <c r="B137" s="48"/>
      <c r="C137" s="49">
        <f>C131+C132+C133+C134+C135+C136</f>
        <v>177.03</v>
      </c>
      <c r="D137" s="50">
        <f>(D131+D132+D133+D134+D135+D136)*5</f>
        <v>15</v>
      </c>
      <c r="E137" s="51">
        <f>(E131+E132+E133+E134+E135+E136)*10</f>
        <v>0</v>
      </c>
      <c r="F137" s="51">
        <f>(F131+F132+F133+F134+F135+F136)*10</f>
        <v>0</v>
      </c>
      <c r="G137" s="51">
        <f>(G131+G132+G133+G134+G135+G136)*5</f>
        <v>0</v>
      </c>
      <c r="H137" s="52">
        <f>C137+D137+E137+-F137-G137</f>
        <v>192.03</v>
      </c>
    </row>
    <row r="138" spans="1:8" ht="15.75" thickBot="1">
      <c r="A138" s="53"/>
      <c r="B138" s="54"/>
      <c r="C138" s="55"/>
      <c r="D138" s="56">
        <f>D137/5</f>
        <v>3</v>
      </c>
      <c r="E138" s="57"/>
      <c r="F138" s="57"/>
      <c r="G138" s="57"/>
      <c r="H138" s="58">
        <f>H131+H132+H133+H134+H135+H136</f>
        <v>192.03</v>
      </c>
    </row>
    <row r="139" spans="1:8" ht="15.75" thickBot="1">
      <c r="A139" s="59"/>
      <c r="B139" s="5"/>
      <c r="C139" s="4"/>
      <c r="D139" s="5"/>
      <c r="E139" s="3"/>
      <c r="F139" s="3"/>
      <c r="G139" s="3"/>
      <c r="H139" s="4"/>
    </row>
    <row r="140" spans="1:8" ht="15">
      <c r="A140" s="36" t="s">
        <v>26</v>
      </c>
      <c r="B140" s="37" t="s">
        <v>27</v>
      </c>
      <c r="C140" s="38" t="s">
        <v>28</v>
      </c>
      <c r="D140" s="37" t="s">
        <v>1</v>
      </c>
      <c r="E140" s="39" t="s">
        <v>29</v>
      </c>
      <c r="F140" s="39" t="s">
        <v>30</v>
      </c>
      <c r="G140" s="39" t="s">
        <v>31</v>
      </c>
      <c r="H140" s="40" t="s">
        <v>32</v>
      </c>
    </row>
    <row r="141" spans="1:8" ht="15">
      <c r="A141" s="41" t="s">
        <v>49</v>
      </c>
      <c r="B141" s="42">
        <v>1</v>
      </c>
      <c r="C141" s="43">
        <v>29.42</v>
      </c>
      <c r="D141" s="44">
        <v>3</v>
      </c>
      <c r="E141" s="45"/>
      <c r="F141" s="45"/>
      <c r="G141" s="45"/>
      <c r="H141" s="46">
        <f aca="true" t="shared" si="13" ref="H141:H146">C141+D141*5+E141*10+-F141*10-G141*5</f>
        <v>44.42</v>
      </c>
    </row>
    <row r="142" spans="1:8" ht="15">
      <c r="A142" s="41"/>
      <c r="B142" s="42">
        <v>2</v>
      </c>
      <c r="C142" s="43">
        <v>42.9</v>
      </c>
      <c r="D142" s="44"/>
      <c r="E142" s="45">
        <v>1</v>
      </c>
      <c r="F142" s="45"/>
      <c r="G142" s="45"/>
      <c r="H142" s="46">
        <f t="shared" si="13"/>
        <v>52.9</v>
      </c>
    </row>
    <row r="143" spans="1:8" ht="15">
      <c r="A143" s="41"/>
      <c r="B143" s="42">
        <v>3</v>
      </c>
      <c r="C143" s="43">
        <v>39.62</v>
      </c>
      <c r="D143" s="44"/>
      <c r="E143" s="45"/>
      <c r="F143" s="45"/>
      <c r="G143" s="45"/>
      <c r="H143" s="46">
        <f t="shared" si="13"/>
        <v>39.62</v>
      </c>
    </row>
    <row r="144" spans="1:8" ht="15">
      <c r="A144" s="41"/>
      <c r="B144" s="42">
        <v>4</v>
      </c>
      <c r="C144" s="43">
        <v>48.01</v>
      </c>
      <c r="D144" s="44">
        <v>1</v>
      </c>
      <c r="E144" s="45"/>
      <c r="F144" s="45"/>
      <c r="G144" s="45"/>
      <c r="H144" s="46">
        <f t="shared" si="13"/>
        <v>53.01</v>
      </c>
    </row>
    <row r="145" spans="1:8" ht="15">
      <c r="A145" s="41"/>
      <c r="B145" s="42">
        <v>5</v>
      </c>
      <c r="C145" s="43">
        <v>36.74</v>
      </c>
      <c r="D145" s="44"/>
      <c r="E145" s="45"/>
      <c r="F145" s="45"/>
      <c r="G145" s="45"/>
      <c r="H145" s="46">
        <f t="shared" si="13"/>
        <v>36.74</v>
      </c>
    </row>
    <row r="146" spans="1:8" ht="15">
      <c r="A146" s="41"/>
      <c r="B146" s="42"/>
      <c r="C146" s="43"/>
      <c r="D146" s="44"/>
      <c r="E146" s="45"/>
      <c r="F146" s="45"/>
      <c r="G146" s="45"/>
      <c r="H146" s="46">
        <f t="shared" si="13"/>
        <v>0</v>
      </c>
    </row>
    <row r="147" spans="1:8" ht="15.75" thickBot="1">
      <c r="A147" s="47" t="s">
        <v>34</v>
      </c>
      <c r="B147" s="48"/>
      <c r="C147" s="49">
        <f>C141+C142+C143+C144+C145+C146</f>
        <v>196.69</v>
      </c>
      <c r="D147" s="50">
        <f>(D141+D142+D143+D144+D145+D146)*5</f>
        <v>20</v>
      </c>
      <c r="E147" s="51">
        <f>(E141+E142+E143+E144+E145+E146)*10</f>
        <v>10</v>
      </c>
      <c r="F147" s="51">
        <f>(F141+F142+F143+F144+F145+F146)*10</f>
        <v>0</v>
      </c>
      <c r="G147" s="51">
        <f>(G141+G142+G143+G144+G145+G146)*5</f>
        <v>0</v>
      </c>
      <c r="H147" s="52">
        <f>C147+D147+E147+-F147-G147</f>
        <v>226.69</v>
      </c>
    </row>
    <row r="148" spans="1:8" ht="15.75" thickBot="1">
      <c r="A148" s="53"/>
      <c r="B148" s="54"/>
      <c r="C148" s="55"/>
      <c r="D148" s="56">
        <f>D147/5</f>
        <v>4</v>
      </c>
      <c r="E148" s="57"/>
      <c r="F148" s="57"/>
      <c r="G148" s="57"/>
      <c r="H148" s="58">
        <f>H141+H142+H143+H144+H145+H146</f>
        <v>226.69</v>
      </c>
    </row>
    <row r="149" spans="1:8" ht="15.75" thickBot="1">
      <c r="A149" s="59"/>
      <c r="B149" s="5"/>
      <c r="C149" s="4"/>
      <c r="D149" s="5"/>
      <c r="E149" s="3"/>
      <c r="F149" s="3"/>
      <c r="G149" s="3"/>
      <c r="H149" s="4"/>
    </row>
    <row r="150" spans="1:8" ht="15">
      <c r="A150" s="36" t="s">
        <v>26</v>
      </c>
      <c r="B150" s="37" t="s">
        <v>27</v>
      </c>
      <c r="C150" s="38" t="s">
        <v>28</v>
      </c>
      <c r="D150" s="37" t="s">
        <v>1</v>
      </c>
      <c r="E150" s="39" t="s">
        <v>29</v>
      </c>
      <c r="F150" s="39" t="s">
        <v>30</v>
      </c>
      <c r="G150" s="39" t="s">
        <v>31</v>
      </c>
      <c r="H150" s="40" t="s">
        <v>32</v>
      </c>
    </row>
    <row r="151" spans="1:8" ht="15">
      <c r="A151" s="41" t="s">
        <v>69</v>
      </c>
      <c r="B151" s="42">
        <v>1</v>
      </c>
      <c r="C151" s="43">
        <v>38.12</v>
      </c>
      <c r="D151" s="44">
        <v>4</v>
      </c>
      <c r="E151" s="45"/>
      <c r="F151" s="45"/>
      <c r="G151" s="45"/>
      <c r="H151" s="46">
        <f aca="true" t="shared" si="14" ref="H151:H156">C151+D151*5+E151*10+-F151*10-G151*5</f>
        <v>58.12</v>
      </c>
    </row>
    <row r="152" spans="1:8" ht="15">
      <c r="A152" s="41"/>
      <c r="B152" s="42">
        <v>2</v>
      </c>
      <c r="C152" s="43">
        <v>48.66</v>
      </c>
      <c r="D152" s="44"/>
      <c r="E152" s="45"/>
      <c r="F152" s="45"/>
      <c r="G152" s="45"/>
      <c r="H152" s="46">
        <f t="shared" si="14"/>
        <v>48.66</v>
      </c>
    </row>
    <row r="153" spans="1:8" ht="15">
      <c r="A153" s="41"/>
      <c r="B153" s="42">
        <v>3</v>
      </c>
      <c r="C153" s="43">
        <v>47.24</v>
      </c>
      <c r="D153" s="44">
        <v>1</v>
      </c>
      <c r="E153" s="45">
        <v>1</v>
      </c>
      <c r="F153" s="45"/>
      <c r="G153" s="45"/>
      <c r="H153" s="46">
        <f t="shared" si="14"/>
        <v>62.24</v>
      </c>
    </row>
    <row r="154" spans="1:8" ht="15">
      <c r="A154" s="41"/>
      <c r="B154" s="42">
        <v>4</v>
      </c>
      <c r="C154" s="43">
        <v>53.02</v>
      </c>
      <c r="D154" s="44">
        <v>1</v>
      </c>
      <c r="E154" s="45"/>
      <c r="F154" s="45"/>
      <c r="G154" s="45"/>
      <c r="H154" s="46">
        <f t="shared" si="14"/>
        <v>58.02</v>
      </c>
    </row>
    <row r="155" spans="1:8" ht="15">
      <c r="A155" s="41"/>
      <c r="B155" s="42">
        <v>5</v>
      </c>
      <c r="C155" s="43">
        <v>45.42</v>
      </c>
      <c r="D155" s="44">
        <v>2</v>
      </c>
      <c r="E155" s="45"/>
      <c r="F155" s="45"/>
      <c r="G155" s="45"/>
      <c r="H155" s="46">
        <f t="shared" si="14"/>
        <v>55.42</v>
      </c>
    </row>
    <row r="156" spans="1:8" ht="15">
      <c r="A156" s="41"/>
      <c r="B156" s="42"/>
      <c r="C156" s="43"/>
      <c r="D156" s="44"/>
      <c r="E156" s="45"/>
      <c r="F156" s="45"/>
      <c r="G156" s="45"/>
      <c r="H156" s="46">
        <f t="shared" si="14"/>
        <v>0</v>
      </c>
    </row>
    <row r="157" spans="1:8" ht="15.75" thickBot="1">
      <c r="A157" s="47" t="s">
        <v>34</v>
      </c>
      <c r="B157" s="48"/>
      <c r="C157" s="49">
        <f>C151+C152+C153+C154+C155+C156</f>
        <v>232.46000000000004</v>
      </c>
      <c r="D157" s="50">
        <f>(D151+D152+D153+D154+D155+D156)*5</f>
        <v>40</v>
      </c>
      <c r="E157" s="51">
        <f>(E151+E152+E153+E154+E155+E156)*10</f>
        <v>10</v>
      </c>
      <c r="F157" s="51">
        <f>(F151+F152+F153+F154+F155+F156)*10</f>
        <v>0</v>
      </c>
      <c r="G157" s="51">
        <f>(G151+G152+G153+G154+G155+G156)*5</f>
        <v>0</v>
      </c>
      <c r="H157" s="52">
        <f>C157+D157+E157+-F157-G157</f>
        <v>282.46000000000004</v>
      </c>
    </row>
    <row r="158" spans="1:8" ht="15.75" thickBot="1">
      <c r="A158" s="53"/>
      <c r="B158" s="54"/>
      <c r="C158" s="55"/>
      <c r="D158" s="56">
        <f>D157/5</f>
        <v>8</v>
      </c>
      <c r="E158" s="57"/>
      <c r="F158" s="57"/>
      <c r="G158" s="57"/>
      <c r="H158" s="58">
        <f>H151+H152+H153+H154+H155+H156</f>
        <v>282.46000000000004</v>
      </c>
    </row>
    <row r="159" spans="1:8" ht="15.75" thickBot="1">
      <c r="A159" s="59"/>
      <c r="B159" s="5"/>
      <c r="C159" s="4"/>
      <c r="D159" s="5"/>
      <c r="E159" s="3"/>
      <c r="F159" s="3"/>
      <c r="G159" s="3"/>
      <c r="H159" s="4"/>
    </row>
    <row r="160" spans="1:8" ht="15">
      <c r="A160" s="36" t="s">
        <v>26</v>
      </c>
      <c r="B160" s="37" t="s">
        <v>27</v>
      </c>
      <c r="C160" s="38" t="s">
        <v>28</v>
      </c>
      <c r="D160" s="37" t="s">
        <v>1</v>
      </c>
      <c r="E160" s="39" t="s">
        <v>29</v>
      </c>
      <c r="F160" s="39" t="s">
        <v>30</v>
      </c>
      <c r="G160" s="39" t="s">
        <v>31</v>
      </c>
      <c r="H160" s="40" t="s">
        <v>32</v>
      </c>
    </row>
    <row r="161" spans="1:8" ht="15">
      <c r="A161" s="41" t="s">
        <v>70</v>
      </c>
      <c r="B161" s="42">
        <v>1</v>
      </c>
      <c r="C161" s="43">
        <v>40.42</v>
      </c>
      <c r="D161" s="44"/>
      <c r="E161" s="45"/>
      <c r="F161" s="45"/>
      <c r="G161" s="45"/>
      <c r="H161" s="46">
        <f aca="true" t="shared" si="15" ref="H161:H166">C161+D161*5+E161*10+-F161*10-G161*5</f>
        <v>40.42</v>
      </c>
    </row>
    <row r="162" spans="1:8" ht="15">
      <c r="A162" s="41"/>
      <c r="B162" s="42">
        <v>2</v>
      </c>
      <c r="C162" s="43">
        <v>66.84</v>
      </c>
      <c r="D162" s="44"/>
      <c r="E162" s="45"/>
      <c r="F162" s="45"/>
      <c r="G162" s="45"/>
      <c r="H162" s="46">
        <f t="shared" si="15"/>
        <v>66.84</v>
      </c>
    </row>
    <row r="163" spans="1:8" ht="15">
      <c r="A163" s="41"/>
      <c r="B163" s="42">
        <v>3</v>
      </c>
      <c r="C163" s="43">
        <v>58.74</v>
      </c>
      <c r="D163" s="44"/>
      <c r="E163" s="45"/>
      <c r="F163" s="45"/>
      <c r="G163" s="45"/>
      <c r="H163" s="46">
        <f t="shared" si="15"/>
        <v>58.74</v>
      </c>
    </row>
    <row r="164" spans="1:8" ht="15">
      <c r="A164" s="41"/>
      <c r="B164" s="42">
        <v>4</v>
      </c>
      <c r="C164" s="43">
        <v>67.42</v>
      </c>
      <c r="D164" s="44">
        <v>1</v>
      </c>
      <c r="E164" s="45"/>
      <c r="F164" s="45"/>
      <c r="G164" s="45"/>
      <c r="H164" s="46">
        <f t="shared" si="15"/>
        <v>72.42</v>
      </c>
    </row>
    <row r="165" spans="1:8" ht="15">
      <c r="A165" s="41"/>
      <c r="B165" s="42">
        <v>5</v>
      </c>
      <c r="C165" s="43">
        <v>64.08</v>
      </c>
      <c r="D165" s="44">
        <v>2</v>
      </c>
      <c r="E165" s="45"/>
      <c r="F165" s="45"/>
      <c r="G165" s="45"/>
      <c r="H165" s="46">
        <f t="shared" si="15"/>
        <v>74.08</v>
      </c>
    </row>
    <row r="166" spans="1:8" ht="15">
      <c r="A166" s="41"/>
      <c r="B166" s="42"/>
      <c r="C166" s="43"/>
      <c r="D166" s="44"/>
      <c r="E166" s="45"/>
      <c r="F166" s="45"/>
      <c r="G166" s="45"/>
      <c r="H166" s="46">
        <f t="shared" si="15"/>
        <v>0</v>
      </c>
    </row>
    <row r="167" spans="1:8" ht="15.75" thickBot="1">
      <c r="A167" s="47" t="s">
        <v>34</v>
      </c>
      <c r="B167" s="48"/>
      <c r="C167" s="49">
        <f>C161+C162+C163+C164+C165+C166</f>
        <v>297.5</v>
      </c>
      <c r="D167" s="50">
        <f>(D161+D162+D163+D164+D165+D166)*5</f>
        <v>15</v>
      </c>
      <c r="E167" s="51">
        <f>(E161+E162+E163+E164+E165+E166)*10</f>
        <v>0</v>
      </c>
      <c r="F167" s="51">
        <f>(F161+F162+F163+F164+F165+F166)*10</f>
        <v>0</v>
      </c>
      <c r="G167" s="51">
        <f>(G161+G162+G163+G164+G165+G166)*5</f>
        <v>0</v>
      </c>
      <c r="H167" s="52">
        <f>C167+D167+E167+-F167-G167</f>
        <v>312.5</v>
      </c>
    </row>
    <row r="168" spans="1:8" ht="15.75" thickBot="1">
      <c r="A168" s="53"/>
      <c r="B168" s="54"/>
      <c r="C168" s="55"/>
      <c r="D168" s="56">
        <f>D167/5</f>
        <v>3</v>
      </c>
      <c r="E168" s="57"/>
      <c r="F168" s="57"/>
      <c r="G168" s="57"/>
      <c r="H168" s="58">
        <f>H161+H162+H163+H164+H165+H166</f>
        <v>312.5</v>
      </c>
    </row>
    <row r="169" spans="1:8" ht="15.75" thickBot="1">
      <c r="A169" s="59"/>
      <c r="B169" s="5"/>
      <c r="C169" s="4"/>
      <c r="D169" s="5"/>
      <c r="E169" s="3"/>
      <c r="F169" s="3"/>
      <c r="G169" s="3"/>
      <c r="H169" s="4"/>
    </row>
    <row r="170" spans="1:8" ht="15">
      <c r="A170" s="36" t="s">
        <v>26</v>
      </c>
      <c r="B170" s="37" t="s">
        <v>27</v>
      </c>
      <c r="C170" s="38" t="s">
        <v>28</v>
      </c>
      <c r="D170" s="37" t="s">
        <v>1</v>
      </c>
      <c r="E170" s="39" t="s">
        <v>29</v>
      </c>
      <c r="F170" s="39" t="s">
        <v>30</v>
      </c>
      <c r="G170" s="39" t="s">
        <v>31</v>
      </c>
      <c r="H170" s="40" t="s">
        <v>32</v>
      </c>
    </row>
    <row r="171" spans="1:8" ht="15">
      <c r="A171" s="41" t="s">
        <v>50</v>
      </c>
      <c r="B171" s="42">
        <v>1</v>
      </c>
      <c r="C171" s="43">
        <v>36.16</v>
      </c>
      <c r="D171" s="44">
        <v>2</v>
      </c>
      <c r="E171" s="45"/>
      <c r="F171" s="45"/>
      <c r="G171" s="45"/>
      <c r="H171" s="46">
        <f aca="true" t="shared" si="16" ref="H171:H176">C171+D171*5+E171*10+-F171*10-G171*5</f>
        <v>46.16</v>
      </c>
    </row>
    <row r="172" spans="1:8" ht="15">
      <c r="A172" s="41"/>
      <c r="B172" s="42">
        <v>2</v>
      </c>
      <c r="C172" s="43">
        <v>57.75</v>
      </c>
      <c r="D172" s="44"/>
      <c r="E172" s="45"/>
      <c r="F172" s="45"/>
      <c r="G172" s="45"/>
      <c r="H172" s="46">
        <f t="shared" si="16"/>
        <v>57.75</v>
      </c>
    </row>
    <row r="173" spans="1:8" ht="15">
      <c r="A173" s="41"/>
      <c r="B173" s="42">
        <v>3</v>
      </c>
      <c r="C173" s="43">
        <v>99.1</v>
      </c>
      <c r="D173" s="44">
        <v>6</v>
      </c>
      <c r="E173" s="45"/>
      <c r="F173" s="45"/>
      <c r="G173" s="45"/>
      <c r="H173" s="46">
        <f t="shared" si="16"/>
        <v>129.1</v>
      </c>
    </row>
    <row r="174" spans="1:8" ht="15">
      <c r="A174" s="41"/>
      <c r="B174" s="42">
        <v>4</v>
      </c>
      <c r="C174" s="43">
        <v>55.59</v>
      </c>
      <c r="D174" s="44">
        <v>3</v>
      </c>
      <c r="E174" s="45"/>
      <c r="F174" s="45"/>
      <c r="G174" s="45"/>
      <c r="H174" s="46">
        <f t="shared" si="16"/>
        <v>70.59</v>
      </c>
    </row>
    <row r="175" spans="1:8" ht="15">
      <c r="A175" s="41"/>
      <c r="B175" s="42">
        <v>5</v>
      </c>
      <c r="C175" s="43">
        <v>51.59</v>
      </c>
      <c r="D175" s="44">
        <v>7</v>
      </c>
      <c r="E175" s="45"/>
      <c r="F175" s="45"/>
      <c r="G175" s="45"/>
      <c r="H175" s="46">
        <f t="shared" si="16"/>
        <v>86.59</v>
      </c>
    </row>
    <row r="176" spans="1:8" ht="15">
      <c r="A176" s="41"/>
      <c r="B176" s="42"/>
      <c r="C176" s="43"/>
      <c r="D176" s="44"/>
      <c r="E176" s="45"/>
      <c r="F176" s="45"/>
      <c r="G176" s="45"/>
      <c r="H176" s="46">
        <f t="shared" si="16"/>
        <v>0</v>
      </c>
    </row>
    <row r="177" spans="1:8" ht="15.75" thickBot="1">
      <c r="A177" s="47" t="s">
        <v>34</v>
      </c>
      <c r="B177" s="48"/>
      <c r="C177" s="49">
        <f>C171+C172+C173+C174+C175+C176</f>
        <v>300.19</v>
      </c>
      <c r="D177" s="50">
        <f>(D171+D172+D173+D174+D175+D176)*5</f>
        <v>90</v>
      </c>
      <c r="E177" s="51">
        <f>(E171+E172+E173+E174+E175+E176)*10</f>
        <v>0</v>
      </c>
      <c r="F177" s="51">
        <f>(F171+F172+F173+F174+F175+F176)*10</f>
        <v>0</v>
      </c>
      <c r="G177" s="51">
        <f>(G171+G172+G173+G174+G175+G176)*5</f>
        <v>0</v>
      </c>
      <c r="H177" s="52">
        <f>C177+D177+E177+-F177-G177</f>
        <v>390.19</v>
      </c>
    </row>
    <row r="178" spans="1:8" ht="15.75" thickBot="1">
      <c r="A178" s="53"/>
      <c r="B178" s="54"/>
      <c r="C178" s="55"/>
      <c r="D178" s="56">
        <f>D177/5</f>
        <v>18</v>
      </c>
      <c r="E178" s="57"/>
      <c r="F178" s="57"/>
      <c r="G178" s="57"/>
      <c r="H178" s="58">
        <f>H171+H172+H173+H174+H175+H176</f>
        <v>390.19000000000005</v>
      </c>
    </row>
    <row r="179" spans="1:8" ht="15.75" thickBot="1">
      <c r="A179" s="59"/>
      <c r="B179" s="5"/>
      <c r="C179" s="4"/>
      <c r="D179" s="5"/>
      <c r="E179" s="3"/>
      <c r="F179" s="3"/>
      <c r="G179" s="3"/>
      <c r="H179" s="4"/>
    </row>
    <row r="180" spans="1:8" ht="15">
      <c r="A180" s="36" t="s">
        <v>26</v>
      </c>
      <c r="B180" s="37" t="s">
        <v>27</v>
      </c>
      <c r="C180" s="38" t="s">
        <v>28</v>
      </c>
      <c r="D180" s="37" t="s">
        <v>1</v>
      </c>
      <c r="E180" s="39" t="s">
        <v>29</v>
      </c>
      <c r="F180" s="39" t="s">
        <v>30</v>
      </c>
      <c r="G180" s="39" t="s">
        <v>31</v>
      </c>
      <c r="H180" s="40" t="s">
        <v>32</v>
      </c>
    </row>
    <row r="181" spans="1:8" ht="15">
      <c r="A181" s="41" t="s">
        <v>71</v>
      </c>
      <c r="B181" s="42">
        <v>1</v>
      </c>
      <c r="C181" s="43">
        <v>49.05</v>
      </c>
      <c r="D181" s="44">
        <v>10</v>
      </c>
      <c r="E181" s="45"/>
      <c r="F181" s="45"/>
      <c r="G181" s="45"/>
      <c r="H181" s="46">
        <f aca="true" t="shared" si="17" ref="H181:H186">C181+D181*5+E181*10+-F181*10-G181*5</f>
        <v>99.05</v>
      </c>
    </row>
    <row r="182" spans="1:8" ht="15">
      <c r="A182" s="41"/>
      <c r="B182" s="42">
        <v>2</v>
      </c>
      <c r="C182" s="43">
        <v>69.69</v>
      </c>
      <c r="D182" s="44">
        <v>1</v>
      </c>
      <c r="E182" s="45"/>
      <c r="F182" s="45"/>
      <c r="G182" s="45"/>
      <c r="H182" s="46">
        <f t="shared" si="17"/>
        <v>74.69</v>
      </c>
    </row>
    <row r="183" spans="1:8" ht="15">
      <c r="A183" s="41"/>
      <c r="B183" s="42">
        <v>3</v>
      </c>
      <c r="C183" s="43">
        <v>101.49</v>
      </c>
      <c r="D183" s="44">
        <v>5</v>
      </c>
      <c r="E183" s="45"/>
      <c r="F183" s="45"/>
      <c r="G183" s="45"/>
      <c r="H183" s="46">
        <f t="shared" si="17"/>
        <v>126.49</v>
      </c>
    </row>
    <row r="184" spans="1:8" ht="15">
      <c r="A184" s="41"/>
      <c r="B184" s="42">
        <v>4</v>
      </c>
      <c r="C184" s="43">
        <v>93.37</v>
      </c>
      <c r="D184" s="44">
        <v>6</v>
      </c>
      <c r="E184" s="45"/>
      <c r="F184" s="45"/>
      <c r="G184" s="45"/>
      <c r="H184" s="46">
        <f t="shared" si="17"/>
        <v>123.37</v>
      </c>
    </row>
    <row r="185" spans="1:8" ht="15">
      <c r="A185" s="41"/>
      <c r="B185" s="42">
        <v>5</v>
      </c>
      <c r="C185" s="43">
        <v>75.72</v>
      </c>
      <c r="D185" s="44">
        <v>6</v>
      </c>
      <c r="E185" s="45"/>
      <c r="F185" s="45"/>
      <c r="G185" s="45"/>
      <c r="H185" s="46">
        <f t="shared" si="17"/>
        <v>105.72</v>
      </c>
    </row>
    <row r="186" spans="1:8" ht="15">
      <c r="A186" s="41"/>
      <c r="B186" s="42"/>
      <c r="C186" s="43"/>
      <c r="D186" s="44"/>
      <c r="E186" s="45"/>
      <c r="F186" s="45"/>
      <c r="G186" s="45"/>
      <c r="H186" s="46">
        <f t="shared" si="17"/>
        <v>0</v>
      </c>
    </row>
    <row r="187" spans="1:8" ht="15.75" thickBot="1">
      <c r="A187" s="47" t="s">
        <v>34</v>
      </c>
      <c r="B187" s="48"/>
      <c r="C187" s="49">
        <f>C181+C182+C183+C184+C185+C186</f>
        <v>389.32000000000005</v>
      </c>
      <c r="D187" s="50">
        <f>(D181+D182+D183+D184+D185+D186)*5</f>
        <v>140</v>
      </c>
      <c r="E187" s="51">
        <f>(E181+E182+E183+E184+E185+E186)*10</f>
        <v>0</v>
      </c>
      <c r="F187" s="51">
        <f>(F181+F182+F183+F184+F185+F186)*10</f>
        <v>0</v>
      </c>
      <c r="G187" s="51">
        <f>(G181+G182+G183+G184+G185+G186)*5</f>
        <v>0</v>
      </c>
      <c r="H187" s="52">
        <f>C187+D187+E187+-F187-G187</f>
        <v>529.32</v>
      </c>
    </row>
    <row r="188" spans="1:8" ht="15.75" thickBot="1">
      <c r="A188" s="53"/>
      <c r="B188" s="54"/>
      <c r="C188" s="55"/>
      <c r="D188" s="56">
        <f>D187/5</f>
        <v>28</v>
      </c>
      <c r="E188" s="57"/>
      <c r="F188" s="57"/>
      <c r="G188" s="57"/>
      <c r="H188" s="58">
        <f>H181+H182+H183+H184+H185+H186</f>
        <v>529.32</v>
      </c>
    </row>
    <row r="189" spans="1:8" ht="15.75" thickBot="1">
      <c r="A189" s="59"/>
      <c r="B189" s="5"/>
      <c r="C189" s="4"/>
      <c r="D189" s="5"/>
      <c r="E189" s="3"/>
      <c r="F189" s="3"/>
      <c r="G189" s="3"/>
      <c r="H189" s="4"/>
    </row>
    <row r="190" spans="1:8" ht="15">
      <c r="A190" s="36" t="s">
        <v>26</v>
      </c>
      <c r="B190" s="37" t="s">
        <v>27</v>
      </c>
      <c r="C190" s="38" t="s">
        <v>28</v>
      </c>
      <c r="D190" s="37" t="s">
        <v>1</v>
      </c>
      <c r="E190" s="39" t="s">
        <v>29</v>
      </c>
      <c r="F190" s="39" t="s">
        <v>30</v>
      </c>
      <c r="G190" s="39" t="s">
        <v>31</v>
      </c>
      <c r="H190" s="40" t="s">
        <v>32</v>
      </c>
    </row>
    <row r="191" spans="1:8" ht="15">
      <c r="A191" s="41" t="s">
        <v>72</v>
      </c>
      <c r="B191" s="42">
        <v>1</v>
      </c>
      <c r="C191" s="43">
        <v>84</v>
      </c>
      <c r="D191" s="44">
        <v>1</v>
      </c>
      <c r="E191" s="45"/>
      <c r="F191" s="45"/>
      <c r="G191" s="45"/>
      <c r="H191" s="46">
        <f aca="true" t="shared" si="18" ref="H191:H196">C191+D191*5+E191*10+-F191*10-G191*5</f>
        <v>89</v>
      </c>
    </row>
    <row r="192" spans="1:8" ht="15">
      <c r="A192" s="41"/>
      <c r="B192" s="42">
        <v>2</v>
      </c>
      <c r="C192" s="43">
        <v>78.89</v>
      </c>
      <c r="D192" s="44">
        <v>1</v>
      </c>
      <c r="E192" s="45"/>
      <c r="F192" s="45"/>
      <c r="G192" s="45"/>
      <c r="H192" s="46">
        <f t="shared" si="18"/>
        <v>83.89</v>
      </c>
    </row>
    <row r="193" spans="1:8" ht="15">
      <c r="A193" s="41"/>
      <c r="B193" s="42">
        <v>3</v>
      </c>
      <c r="C193" s="43">
        <v>86.94</v>
      </c>
      <c r="D193" s="44">
        <v>3</v>
      </c>
      <c r="E193" s="45"/>
      <c r="F193" s="45"/>
      <c r="G193" s="45"/>
      <c r="H193" s="46">
        <f t="shared" si="18"/>
        <v>101.94</v>
      </c>
    </row>
    <row r="194" spans="1:8" ht="15">
      <c r="A194" s="41"/>
      <c r="B194" s="42">
        <v>4</v>
      </c>
      <c r="C194" s="43">
        <v>118.03</v>
      </c>
      <c r="D194" s="44"/>
      <c r="E194" s="45">
        <v>1</v>
      </c>
      <c r="F194" s="45"/>
      <c r="G194" s="45"/>
      <c r="H194" s="46">
        <f t="shared" si="18"/>
        <v>128.03</v>
      </c>
    </row>
    <row r="195" spans="1:8" ht="15">
      <c r="A195" s="41"/>
      <c r="B195" s="42">
        <v>5</v>
      </c>
      <c r="C195" s="43">
        <v>113.84</v>
      </c>
      <c r="D195" s="44">
        <v>3</v>
      </c>
      <c r="E195" s="45"/>
      <c r="F195" s="45"/>
      <c r="G195" s="45"/>
      <c r="H195" s="46">
        <f t="shared" si="18"/>
        <v>128.84</v>
      </c>
    </row>
    <row r="196" spans="1:8" ht="15">
      <c r="A196" s="41"/>
      <c r="B196" s="42"/>
      <c r="C196" s="43"/>
      <c r="D196" s="44"/>
      <c r="E196" s="45"/>
      <c r="F196" s="45"/>
      <c r="G196" s="45"/>
      <c r="H196" s="46">
        <f t="shared" si="18"/>
        <v>0</v>
      </c>
    </row>
    <row r="197" spans="1:8" ht="15.75" thickBot="1">
      <c r="A197" s="47" t="s">
        <v>34</v>
      </c>
      <c r="B197" s="48"/>
      <c r="C197" s="49">
        <f>C191+C192+C193+C194+C195+C196</f>
        <v>481.70000000000005</v>
      </c>
      <c r="D197" s="50">
        <f>(D191+D192+D193+D194+D195+D196)*5</f>
        <v>40</v>
      </c>
      <c r="E197" s="51">
        <f>(E191+E192+E193+E194+E195+E196)*10</f>
        <v>10</v>
      </c>
      <c r="F197" s="51">
        <f>(F191+F192+F193+F194+F195+F196)*10</f>
        <v>0</v>
      </c>
      <c r="G197" s="51">
        <f>(G191+G192+G193+G194+G195+G196)*5</f>
        <v>0</v>
      </c>
      <c r="H197" s="52">
        <f>C197+D197+E197+-F197-G197</f>
        <v>531.7</v>
      </c>
    </row>
    <row r="198" spans="1:8" ht="15.75" thickBot="1">
      <c r="A198" s="53"/>
      <c r="B198" s="54"/>
      <c r="C198" s="55"/>
      <c r="D198" s="56">
        <f>D197/5</f>
        <v>8</v>
      </c>
      <c r="E198" s="57"/>
      <c r="F198" s="57"/>
      <c r="G198" s="57"/>
      <c r="H198" s="58">
        <f>H191+H192+H193+H194+H195+H196</f>
        <v>531.7</v>
      </c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8.75" thickBot="1">
      <c r="A201" s="9" t="s">
        <v>14</v>
      </c>
      <c r="B201" s="9"/>
      <c r="C201" s="9"/>
      <c r="D201" s="9"/>
      <c r="E201" s="9"/>
      <c r="F201" s="9"/>
      <c r="G201" s="9"/>
      <c r="H201" s="9"/>
    </row>
    <row r="202" spans="1:8" ht="15">
      <c r="A202" s="36" t="s">
        <v>26</v>
      </c>
      <c r="B202" s="37" t="s">
        <v>27</v>
      </c>
      <c r="C202" s="38" t="s">
        <v>28</v>
      </c>
      <c r="D202" s="37" t="s">
        <v>1</v>
      </c>
      <c r="E202" s="39" t="s">
        <v>29</v>
      </c>
      <c r="F202" s="39" t="s">
        <v>30</v>
      </c>
      <c r="G202" s="39" t="s">
        <v>31</v>
      </c>
      <c r="H202" s="40" t="s">
        <v>32</v>
      </c>
    </row>
    <row r="203" spans="1:8" ht="15">
      <c r="A203" s="41" t="s">
        <v>73</v>
      </c>
      <c r="B203" s="42">
        <v>1</v>
      </c>
      <c r="C203" s="43">
        <v>37.32</v>
      </c>
      <c r="D203" s="44">
        <v>3</v>
      </c>
      <c r="E203" s="45"/>
      <c r="F203" s="45"/>
      <c r="G203" s="45"/>
      <c r="H203" s="46">
        <f aca="true" t="shared" si="19" ref="H203:H208">C203+D203*5+E203*10+-F203*10-G203*5</f>
        <v>52.32</v>
      </c>
    </row>
    <row r="204" spans="1:8" ht="15">
      <c r="A204" s="41"/>
      <c r="B204" s="42">
        <v>2</v>
      </c>
      <c r="C204" s="43">
        <v>40.38</v>
      </c>
      <c r="D204" s="44"/>
      <c r="E204" s="45"/>
      <c r="F204" s="45"/>
      <c r="G204" s="45"/>
      <c r="H204" s="46">
        <f t="shared" si="19"/>
        <v>40.38</v>
      </c>
    </row>
    <row r="205" spans="1:8" ht="15">
      <c r="A205" s="41"/>
      <c r="B205" s="42">
        <v>3</v>
      </c>
      <c r="C205" s="43">
        <v>44.66</v>
      </c>
      <c r="D205" s="44"/>
      <c r="E205" s="45"/>
      <c r="F205" s="45"/>
      <c r="G205" s="45"/>
      <c r="H205" s="46">
        <f t="shared" si="19"/>
        <v>44.66</v>
      </c>
    </row>
    <row r="206" spans="1:8" ht="15">
      <c r="A206" s="41"/>
      <c r="B206" s="42">
        <v>4</v>
      </c>
      <c r="C206" s="43">
        <v>48.17</v>
      </c>
      <c r="D206" s="44">
        <v>1</v>
      </c>
      <c r="E206" s="45"/>
      <c r="F206" s="45"/>
      <c r="G206" s="45"/>
      <c r="H206" s="46">
        <f t="shared" si="19"/>
        <v>53.17</v>
      </c>
    </row>
    <row r="207" spans="1:8" ht="15">
      <c r="A207" s="41"/>
      <c r="B207" s="42">
        <v>5</v>
      </c>
      <c r="C207" s="43">
        <v>47.19</v>
      </c>
      <c r="D207" s="44">
        <v>3</v>
      </c>
      <c r="E207" s="45"/>
      <c r="F207" s="45"/>
      <c r="G207" s="45"/>
      <c r="H207" s="46">
        <f t="shared" si="19"/>
        <v>62.19</v>
      </c>
    </row>
    <row r="208" spans="1:8" ht="15">
      <c r="A208" s="41"/>
      <c r="B208" s="42"/>
      <c r="C208" s="43"/>
      <c r="D208" s="44"/>
      <c r="E208" s="45"/>
      <c r="F208" s="45"/>
      <c r="G208" s="45"/>
      <c r="H208" s="46">
        <f t="shared" si="19"/>
        <v>0</v>
      </c>
    </row>
    <row r="209" spans="1:8" ht="15.75" thickBot="1">
      <c r="A209" s="47" t="s">
        <v>34</v>
      </c>
      <c r="B209" s="48"/>
      <c r="C209" s="49">
        <f>C203+C204+C205+C206+C207+C208</f>
        <v>217.72</v>
      </c>
      <c r="D209" s="50">
        <f>(D203+D204+D205+D206+D207+D208)*5</f>
        <v>35</v>
      </c>
      <c r="E209" s="51">
        <f>(E203+E204+E205+E206+E207+E208)*10</f>
        <v>0</v>
      </c>
      <c r="F209" s="51">
        <f>(F203+F204+F205+F206+F207+F208)*10</f>
        <v>0</v>
      </c>
      <c r="G209" s="51">
        <f>(G203+G204+G205+G206+G207+G208)*5</f>
        <v>0</v>
      </c>
      <c r="H209" s="52">
        <f>C209+D209+E209+-F209-G209</f>
        <v>252.72</v>
      </c>
    </row>
    <row r="210" spans="1:8" ht="15.75" thickBot="1">
      <c r="A210" s="53"/>
      <c r="B210" s="54"/>
      <c r="C210" s="55"/>
      <c r="D210" s="56">
        <f>D209/5</f>
        <v>7</v>
      </c>
      <c r="E210" s="57"/>
      <c r="F210" s="57"/>
      <c r="G210" s="57"/>
      <c r="H210" s="58">
        <f>H203+H204+H205+H206+H207+H208</f>
        <v>252.72000000000003</v>
      </c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8.75" thickBot="1">
      <c r="A213" s="105" t="s">
        <v>6</v>
      </c>
      <c r="B213" s="105"/>
      <c r="C213" s="4"/>
      <c r="D213" s="5"/>
      <c r="E213" s="3"/>
      <c r="F213" s="3"/>
      <c r="G213" s="3"/>
      <c r="H213" s="4"/>
    </row>
    <row r="214" spans="1:8" ht="15">
      <c r="A214" s="36" t="s">
        <v>26</v>
      </c>
      <c r="B214" s="37" t="s">
        <v>27</v>
      </c>
      <c r="C214" s="38" t="s">
        <v>28</v>
      </c>
      <c r="D214" s="37" t="s">
        <v>1</v>
      </c>
      <c r="E214" s="39" t="s">
        <v>29</v>
      </c>
      <c r="F214" s="39" t="s">
        <v>30</v>
      </c>
      <c r="G214" s="39" t="s">
        <v>31</v>
      </c>
      <c r="H214" s="40" t="s">
        <v>32</v>
      </c>
    </row>
    <row r="215" spans="1:8" ht="15">
      <c r="A215" s="41" t="s">
        <v>54</v>
      </c>
      <c r="B215" s="42">
        <v>1</v>
      </c>
      <c r="C215" s="43">
        <v>54.54</v>
      </c>
      <c r="D215" s="44">
        <v>1</v>
      </c>
      <c r="E215" s="45"/>
      <c r="F215" s="45"/>
      <c r="G215" s="45"/>
      <c r="H215" s="46">
        <f aca="true" t="shared" si="20" ref="H215:H220">C215+D215*5+E215*10+-F215*10-G215*5</f>
        <v>59.54</v>
      </c>
    </row>
    <row r="216" spans="1:8" ht="15">
      <c r="A216" s="41"/>
      <c r="B216" s="42">
        <v>2</v>
      </c>
      <c r="C216" s="43">
        <v>64.6</v>
      </c>
      <c r="D216" s="44"/>
      <c r="E216" s="45"/>
      <c r="F216" s="45"/>
      <c r="G216" s="45"/>
      <c r="H216" s="46">
        <f t="shared" si="20"/>
        <v>64.6</v>
      </c>
    </row>
    <row r="217" spans="1:8" ht="15">
      <c r="A217" s="41"/>
      <c r="B217" s="42">
        <v>3</v>
      </c>
      <c r="C217" s="43">
        <v>83.03</v>
      </c>
      <c r="D217" s="44"/>
      <c r="E217" s="45"/>
      <c r="F217" s="45"/>
      <c r="G217" s="45"/>
      <c r="H217" s="46">
        <f t="shared" si="20"/>
        <v>83.03</v>
      </c>
    </row>
    <row r="218" spans="1:8" ht="15">
      <c r="A218" s="41"/>
      <c r="B218" s="42">
        <v>4</v>
      </c>
      <c r="C218" s="43">
        <v>86.02</v>
      </c>
      <c r="D218" s="44">
        <v>2</v>
      </c>
      <c r="E218" s="45"/>
      <c r="F218" s="45"/>
      <c r="G218" s="45"/>
      <c r="H218" s="46">
        <f t="shared" si="20"/>
        <v>96.02</v>
      </c>
    </row>
    <row r="219" spans="1:8" ht="15">
      <c r="A219" s="41"/>
      <c r="B219" s="42">
        <v>5</v>
      </c>
      <c r="C219" s="43">
        <v>104.56</v>
      </c>
      <c r="D219" s="44">
        <v>5</v>
      </c>
      <c r="E219" s="45"/>
      <c r="F219" s="45"/>
      <c r="G219" s="45"/>
      <c r="H219" s="46">
        <f t="shared" si="20"/>
        <v>129.56</v>
      </c>
    </row>
    <row r="220" spans="1:8" ht="15">
      <c r="A220" s="41"/>
      <c r="B220" s="42"/>
      <c r="C220" s="43"/>
      <c r="D220" s="44"/>
      <c r="E220" s="45"/>
      <c r="F220" s="45"/>
      <c r="G220" s="45"/>
      <c r="H220" s="46">
        <f t="shared" si="20"/>
        <v>0</v>
      </c>
    </row>
    <row r="221" spans="1:8" ht="15.75" thickBot="1">
      <c r="A221" s="47" t="s">
        <v>34</v>
      </c>
      <c r="B221" s="48"/>
      <c r="C221" s="49">
        <f>C215+C216+C217+C218+C219+C220</f>
        <v>392.75</v>
      </c>
      <c r="D221" s="50">
        <f>(D215+D216+D217+D218+D219+D220)*5</f>
        <v>40</v>
      </c>
      <c r="E221" s="51">
        <f>(E215+E216+E217+E218+E219+E220)*10</f>
        <v>0</v>
      </c>
      <c r="F221" s="51">
        <f>(F215+F216+F217+F218+F219+F220)*10</f>
        <v>0</v>
      </c>
      <c r="G221" s="51">
        <f>(G215+G216+G217+G218+G219+G220)*5</f>
        <v>0</v>
      </c>
      <c r="H221" s="52">
        <f>C221+D221+E221+-F221-G221</f>
        <v>432.75</v>
      </c>
    </row>
    <row r="222" spans="1:8" ht="15.75" thickBot="1">
      <c r="A222" s="53"/>
      <c r="B222" s="54"/>
      <c r="C222" s="55"/>
      <c r="D222" s="56">
        <f>D221/5</f>
        <v>8</v>
      </c>
      <c r="E222" s="57"/>
      <c r="F222" s="57"/>
      <c r="G222" s="57"/>
      <c r="H222" s="58">
        <f>H215+H216+H217+H218+H219+H220</f>
        <v>432.75</v>
      </c>
    </row>
    <row r="223" spans="1:2" ht="15">
      <c r="A223" s="7"/>
      <c r="B223" s="7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8.75" thickBot="1">
      <c r="A225" s="11" t="s">
        <v>3</v>
      </c>
      <c r="B225" s="5"/>
      <c r="C225" s="4"/>
      <c r="D225" s="5"/>
      <c r="E225" s="3"/>
      <c r="F225" s="3"/>
      <c r="G225" s="3"/>
      <c r="H225" s="4"/>
    </row>
    <row r="226" spans="1:8" ht="15">
      <c r="A226" s="36" t="s">
        <v>26</v>
      </c>
      <c r="B226" s="37" t="s">
        <v>27</v>
      </c>
      <c r="C226" s="38" t="s">
        <v>28</v>
      </c>
      <c r="D226" s="37" t="s">
        <v>1</v>
      </c>
      <c r="E226" s="39" t="s">
        <v>29</v>
      </c>
      <c r="F226" s="39" t="s">
        <v>30</v>
      </c>
      <c r="G226" s="39" t="s">
        <v>31</v>
      </c>
      <c r="H226" s="40" t="s">
        <v>32</v>
      </c>
    </row>
    <row r="227" spans="1:8" ht="15">
      <c r="A227" s="41" t="s">
        <v>44</v>
      </c>
      <c r="B227" s="42">
        <v>1</v>
      </c>
      <c r="C227" s="43">
        <v>31.28</v>
      </c>
      <c r="D227" s="44">
        <v>4</v>
      </c>
      <c r="E227" s="45"/>
      <c r="F227" s="45"/>
      <c r="G227" s="45"/>
      <c r="H227" s="46">
        <f aca="true" t="shared" si="21" ref="H227:H232">C227+D227*5+E227*10+-F227*10-G227*5</f>
        <v>51.28</v>
      </c>
    </row>
    <row r="228" spans="1:8" ht="15">
      <c r="A228" s="41"/>
      <c r="B228" s="42">
        <v>2</v>
      </c>
      <c r="C228" s="43">
        <v>43.13</v>
      </c>
      <c r="D228" s="44">
        <v>2</v>
      </c>
      <c r="E228" s="45"/>
      <c r="F228" s="45"/>
      <c r="G228" s="45"/>
      <c r="H228" s="46">
        <f t="shared" si="21"/>
        <v>53.13</v>
      </c>
    </row>
    <row r="229" spans="1:8" ht="15">
      <c r="A229" s="41"/>
      <c r="B229" s="42">
        <v>3</v>
      </c>
      <c r="C229" s="43">
        <v>56.85</v>
      </c>
      <c r="D229" s="44">
        <v>1</v>
      </c>
      <c r="E229" s="45"/>
      <c r="F229" s="45"/>
      <c r="G229" s="45"/>
      <c r="H229" s="46">
        <f t="shared" si="21"/>
        <v>61.85</v>
      </c>
    </row>
    <row r="230" spans="1:8" ht="15">
      <c r="A230" s="41"/>
      <c r="B230" s="42">
        <v>4</v>
      </c>
      <c r="C230" s="43">
        <v>44.02</v>
      </c>
      <c r="D230" s="44"/>
      <c r="E230" s="45"/>
      <c r="F230" s="45"/>
      <c r="G230" s="45"/>
      <c r="H230" s="46">
        <f t="shared" si="21"/>
        <v>44.02</v>
      </c>
    </row>
    <row r="231" spans="1:8" ht="15">
      <c r="A231" s="41"/>
      <c r="B231" s="42">
        <v>5</v>
      </c>
      <c r="C231" s="43">
        <v>43.99</v>
      </c>
      <c r="D231" s="44">
        <v>3</v>
      </c>
      <c r="E231" s="45"/>
      <c r="F231" s="45"/>
      <c r="G231" s="45"/>
      <c r="H231" s="46">
        <f t="shared" si="21"/>
        <v>58.99</v>
      </c>
    </row>
    <row r="232" spans="1:8" ht="15">
      <c r="A232" s="41"/>
      <c r="B232" s="42"/>
      <c r="C232" s="43"/>
      <c r="D232" s="44"/>
      <c r="E232" s="45"/>
      <c r="F232" s="45"/>
      <c r="G232" s="45"/>
      <c r="H232" s="46">
        <f t="shared" si="21"/>
        <v>0</v>
      </c>
    </row>
    <row r="233" spans="1:8" ht="15.75" thickBot="1">
      <c r="A233" s="47" t="s">
        <v>34</v>
      </c>
      <c r="B233" s="48"/>
      <c r="C233" s="49">
        <f>C227+C228+C229+C230+C231+C232</f>
        <v>219.27</v>
      </c>
      <c r="D233" s="50">
        <f>(D227+D228+D229+D230+D231+D232)*5</f>
        <v>50</v>
      </c>
      <c r="E233" s="51">
        <f>(E227+E228+E229+E230+E231+E232)*10</f>
        <v>0</v>
      </c>
      <c r="F233" s="51">
        <f>(F227+F228+F229+F230+F231+F232)*10</f>
        <v>0</v>
      </c>
      <c r="G233" s="51">
        <f>(G227+G228+G229+G230+G231+G232)*5</f>
        <v>0</v>
      </c>
      <c r="H233" s="52">
        <f>C233+D233+E233+-F233-G233</f>
        <v>269.27</v>
      </c>
    </row>
    <row r="234" spans="1:8" ht="15.75" thickBot="1">
      <c r="A234" s="53"/>
      <c r="B234" s="54"/>
      <c r="C234" s="55"/>
      <c r="D234" s="56">
        <f>D233/5</f>
        <v>10</v>
      </c>
      <c r="E234" s="57"/>
      <c r="F234" s="57"/>
      <c r="G234" s="57"/>
      <c r="H234" s="58">
        <f>H227+H228+H229+H230+H231+H232</f>
        <v>269.27</v>
      </c>
    </row>
    <row r="235" spans="1:8" ht="15.75" thickBot="1">
      <c r="A235" s="60"/>
      <c r="B235" s="61"/>
      <c r="C235" s="62"/>
      <c r="D235" s="63"/>
      <c r="E235" s="64"/>
      <c r="F235" s="64"/>
      <c r="G235" s="64"/>
      <c r="H235" s="65"/>
    </row>
    <row r="236" spans="1:8" ht="15">
      <c r="A236" s="36" t="s">
        <v>26</v>
      </c>
      <c r="B236" s="37" t="s">
        <v>27</v>
      </c>
      <c r="C236" s="38" t="s">
        <v>28</v>
      </c>
      <c r="D236" s="37" t="s">
        <v>1</v>
      </c>
      <c r="E236" s="39" t="s">
        <v>29</v>
      </c>
      <c r="F236" s="39" t="s">
        <v>30</v>
      </c>
      <c r="G236" s="39" t="s">
        <v>31</v>
      </c>
      <c r="H236" s="40" t="s">
        <v>32</v>
      </c>
    </row>
    <row r="237" spans="1:8" ht="15">
      <c r="A237" s="41" t="s">
        <v>67</v>
      </c>
      <c r="B237" s="42">
        <v>1</v>
      </c>
      <c r="C237" s="43">
        <v>39.3</v>
      </c>
      <c r="D237" s="44">
        <v>4</v>
      </c>
      <c r="E237" s="45">
        <v>1</v>
      </c>
      <c r="F237" s="45"/>
      <c r="G237" s="45"/>
      <c r="H237" s="46">
        <f aca="true" t="shared" si="22" ref="H237:H242">C237+D237*5+E237*10+-F237*10-G237*5</f>
        <v>69.3</v>
      </c>
    </row>
    <row r="238" spans="1:8" ht="15">
      <c r="A238" s="41"/>
      <c r="B238" s="42">
        <v>2</v>
      </c>
      <c r="C238" s="43">
        <v>45.73</v>
      </c>
      <c r="D238" s="44">
        <v>2</v>
      </c>
      <c r="E238" s="45"/>
      <c r="F238" s="45"/>
      <c r="G238" s="45"/>
      <c r="H238" s="46">
        <f t="shared" si="22"/>
        <v>55.73</v>
      </c>
    </row>
    <row r="239" spans="1:8" ht="15">
      <c r="A239" s="41"/>
      <c r="B239" s="42">
        <v>3</v>
      </c>
      <c r="C239" s="43">
        <v>42.83</v>
      </c>
      <c r="D239" s="44">
        <v>2</v>
      </c>
      <c r="E239" s="45"/>
      <c r="F239" s="45"/>
      <c r="G239" s="45"/>
      <c r="H239" s="46">
        <f t="shared" si="22"/>
        <v>52.83</v>
      </c>
    </row>
    <row r="240" spans="1:8" ht="15">
      <c r="A240" s="41"/>
      <c r="B240" s="42">
        <v>4</v>
      </c>
      <c r="C240" s="43">
        <v>53.1</v>
      </c>
      <c r="D240" s="44">
        <v>1</v>
      </c>
      <c r="E240" s="45"/>
      <c r="F240" s="45"/>
      <c r="G240" s="45"/>
      <c r="H240" s="46">
        <f t="shared" si="22"/>
        <v>58.1</v>
      </c>
    </row>
    <row r="241" spans="1:8" ht="15">
      <c r="A241" s="41"/>
      <c r="B241" s="42">
        <v>5</v>
      </c>
      <c r="C241" s="43">
        <v>43.35</v>
      </c>
      <c r="D241" s="44">
        <v>3</v>
      </c>
      <c r="E241" s="45"/>
      <c r="F241" s="45"/>
      <c r="G241" s="45"/>
      <c r="H241" s="46">
        <f t="shared" si="22"/>
        <v>58.35</v>
      </c>
    </row>
    <row r="242" spans="1:8" ht="15">
      <c r="A242" s="41"/>
      <c r="B242" s="42"/>
      <c r="C242" s="43"/>
      <c r="D242" s="44"/>
      <c r="E242" s="45"/>
      <c r="F242" s="45"/>
      <c r="G242" s="45"/>
      <c r="H242" s="46">
        <f t="shared" si="22"/>
        <v>0</v>
      </c>
    </row>
    <row r="243" spans="1:8" ht="15.75" thickBot="1">
      <c r="A243" s="47" t="s">
        <v>34</v>
      </c>
      <c r="B243" s="48"/>
      <c r="C243" s="49">
        <f>C237+C238+C239+C240+C241+C242</f>
        <v>224.31</v>
      </c>
      <c r="D243" s="50">
        <f>(D237+D238+D239+D240+D241+D242)*5</f>
        <v>60</v>
      </c>
      <c r="E243" s="51">
        <f>(E237+E238+E239+E240+E241+E242)*10</f>
        <v>10</v>
      </c>
      <c r="F243" s="51">
        <f>(F237+F238+F239+F240+F241+F242)*10</f>
        <v>0</v>
      </c>
      <c r="G243" s="51">
        <f>(G237+G238+G239+G240+G241+G242)*5</f>
        <v>0</v>
      </c>
      <c r="H243" s="52">
        <f>C243+D243+E243+-F243-G243</f>
        <v>294.31</v>
      </c>
    </row>
    <row r="244" spans="1:8" ht="15.75" thickBot="1">
      <c r="A244" s="53"/>
      <c r="B244" s="54"/>
      <c r="C244" s="55"/>
      <c r="D244" s="56">
        <f>D243/5</f>
        <v>12</v>
      </c>
      <c r="E244" s="57"/>
      <c r="F244" s="57"/>
      <c r="G244" s="57"/>
      <c r="H244" s="58">
        <f>H237+H238+H239+H240+H241+H242</f>
        <v>294.31</v>
      </c>
    </row>
    <row r="245" spans="1:8" ht="15.75" thickBot="1">
      <c r="A245" s="59"/>
      <c r="B245" s="5"/>
      <c r="C245" s="4"/>
      <c r="D245" s="5"/>
      <c r="E245" s="3"/>
      <c r="F245" s="3"/>
      <c r="G245" s="3"/>
      <c r="H245" s="4"/>
    </row>
    <row r="246" spans="1:8" ht="15">
      <c r="A246" s="36" t="s">
        <v>26</v>
      </c>
      <c r="B246" s="37" t="s">
        <v>27</v>
      </c>
      <c r="C246" s="38" t="s">
        <v>28</v>
      </c>
      <c r="D246" s="37" t="s">
        <v>1</v>
      </c>
      <c r="E246" s="39" t="s">
        <v>29</v>
      </c>
      <c r="F246" s="39" t="s">
        <v>30</v>
      </c>
      <c r="G246" s="39" t="s">
        <v>31</v>
      </c>
      <c r="H246" s="40" t="s">
        <v>32</v>
      </c>
    </row>
    <row r="247" spans="1:8" ht="15">
      <c r="A247" s="41" t="s">
        <v>46</v>
      </c>
      <c r="B247" s="42">
        <v>1</v>
      </c>
      <c r="C247" s="43">
        <v>37.33</v>
      </c>
      <c r="D247" s="44">
        <v>4</v>
      </c>
      <c r="E247" s="45"/>
      <c r="F247" s="45"/>
      <c r="G247" s="45"/>
      <c r="H247" s="46">
        <f aca="true" t="shared" si="23" ref="H247:H252">C247+D247*5+E247*10+-F247*10-G247*5</f>
        <v>57.33</v>
      </c>
    </row>
    <row r="248" spans="1:8" ht="15">
      <c r="A248" s="41"/>
      <c r="B248" s="42">
        <v>2</v>
      </c>
      <c r="C248" s="43">
        <v>51.36</v>
      </c>
      <c r="D248" s="44">
        <v>2</v>
      </c>
      <c r="E248" s="45"/>
      <c r="F248" s="45"/>
      <c r="G248" s="45"/>
      <c r="H248" s="46">
        <f t="shared" si="23"/>
        <v>61.36</v>
      </c>
    </row>
    <row r="249" spans="1:8" ht="15">
      <c r="A249" s="41"/>
      <c r="B249" s="42">
        <v>3</v>
      </c>
      <c r="C249" s="43">
        <v>47.68</v>
      </c>
      <c r="D249" s="44">
        <v>2</v>
      </c>
      <c r="E249" s="45"/>
      <c r="F249" s="45"/>
      <c r="G249" s="45"/>
      <c r="H249" s="46">
        <f t="shared" si="23"/>
        <v>57.68</v>
      </c>
    </row>
    <row r="250" spans="1:8" ht="15">
      <c r="A250" s="41"/>
      <c r="B250" s="42">
        <v>4</v>
      </c>
      <c r="C250" s="43">
        <v>54.28</v>
      </c>
      <c r="D250" s="44">
        <v>1</v>
      </c>
      <c r="E250" s="45"/>
      <c r="F250" s="45"/>
      <c r="G250" s="45"/>
      <c r="H250" s="46">
        <f t="shared" si="23"/>
        <v>59.28</v>
      </c>
    </row>
    <row r="251" spans="1:8" ht="15">
      <c r="A251" s="41"/>
      <c r="B251" s="42">
        <v>5</v>
      </c>
      <c r="C251" s="43">
        <v>49.09</v>
      </c>
      <c r="D251" s="44">
        <v>2</v>
      </c>
      <c r="E251" s="45"/>
      <c r="F251" s="45"/>
      <c r="G251" s="45"/>
      <c r="H251" s="46">
        <f t="shared" si="23"/>
        <v>59.09</v>
      </c>
    </row>
    <row r="252" spans="1:8" ht="15">
      <c r="A252" s="41"/>
      <c r="B252" s="42"/>
      <c r="C252" s="43"/>
      <c r="D252" s="44"/>
      <c r="E252" s="45"/>
      <c r="F252" s="45"/>
      <c r="G252" s="45"/>
      <c r="H252" s="46">
        <f t="shared" si="23"/>
        <v>0</v>
      </c>
    </row>
    <row r="253" spans="1:8" ht="15.75" thickBot="1">
      <c r="A253" s="47" t="s">
        <v>34</v>
      </c>
      <c r="B253" s="48"/>
      <c r="C253" s="49">
        <f>C247+C248+C249+C250+C251+C252</f>
        <v>239.74</v>
      </c>
      <c r="D253" s="50">
        <f>(D247+D248+D249+D250+D251+D252)*5</f>
        <v>55</v>
      </c>
      <c r="E253" s="51">
        <f>(E247+E248+E249+E250+E251+E252)*10</f>
        <v>0</v>
      </c>
      <c r="F253" s="51">
        <f>(F247+F248+F249+F250+F251+F252)*10</f>
        <v>0</v>
      </c>
      <c r="G253" s="51">
        <f>(G247+G248+G249+G250+G251+G252)*5</f>
        <v>0</v>
      </c>
      <c r="H253" s="52">
        <f>C253+D253+E253+-F253-G253</f>
        <v>294.74</v>
      </c>
    </row>
    <row r="254" spans="1:8" ht="15.75" thickBot="1">
      <c r="A254" s="53"/>
      <c r="B254" s="54"/>
      <c r="C254" s="55"/>
      <c r="D254" s="56">
        <f>D253/5</f>
        <v>11</v>
      </c>
      <c r="E254" s="57"/>
      <c r="F254" s="57"/>
      <c r="G254" s="57"/>
      <c r="H254" s="58">
        <f>H247+H248+H249+H250+H251+H252</f>
        <v>294.74</v>
      </c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8.75" thickBot="1">
      <c r="A257" s="11" t="s">
        <v>12</v>
      </c>
      <c r="B257" s="5"/>
      <c r="C257" s="4"/>
      <c r="D257" s="5"/>
      <c r="E257" s="3"/>
      <c r="F257" s="3"/>
      <c r="G257" s="3"/>
      <c r="H257" s="4"/>
    </row>
    <row r="258" spans="1:8" ht="15">
      <c r="A258" s="36" t="s">
        <v>26</v>
      </c>
      <c r="B258" s="37" t="s">
        <v>27</v>
      </c>
      <c r="C258" s="38" t="s">
        <v>28</v>
      </c>
      <c r="D258" s="37" t="s">
        <v>1</v>
      </c>
      <c r="E258" s="39" t="s">
        <v>29</v>
      </c>
      <c r="F258" s="39" t="s">
        <v>30</v>
      </c>
      <c r="G258" s="39" t="s">
        <v>31</v>
      </c>
      <c r="H258" s="40" t="s">
        <v>32</v>
      </c>
    </row>
    <row r="259" spans="1:8" ht="15">
      <c r="A259" s="41" t="s">
        <v>55</v>
      </c>
      <c r="B259" s="42">
        <v>1</v>
      </c>
      <c r="C259" s="43">
        <v>35.7</v>
      </c>
      <c r="D259" s="44">
        <v>1</v>
      </c>
      <c r="E259" s="45"/>
      <c r="F259" s="45"/>
      <c r="G259" s="45"/>
      <c r="H259" s="46">
        <f aca="true" t="shared" si="24" ref="H259:H264">C259+D259*5+E259*10+-F259*10-G259*5</f>
        <v>40.7</v>
      </c>
    </row>
    <row r="260" spans="1:8" ht="15">
      <c r="A260" s="41"/>
      <c r="B260" s="42">
        <v>2</v>
      </c>
      <c r="C260" s="43">
        <v>56.16</v>
      </c>
      <c r="D260" s="44">
        <v>2</v>
      </c>
      <c r="E260" s="45"/>
      <c r="F260" s="45"/>
      <c r="G260" s="45"/>
      <c r="H260" s="46">
        <f t="shared" si="24"/>
        <v>66.16</v>
      </c>
    </row>
    <row r="261" spans="1:8" ht="15">
      <c r="A261" s="41"/>
      <c r="B261" s="42">
        <v>3</v>
      </c>
      <c r="C261" s="43">
        <v>55.25</v>
      </c>
      <c r="D261" s="44">
        <v>2</v>
      </c>
      <c r="E261" s="45"/>
      <c r="F261" s="45"/>
      <c r="G261" s="45"/>
      <c r="H261" s="46">
        <f t="shared" si="24"/>
        <v>65.25</v>
      </c>
    </row>
    <row r="262" spans="1:8" ht="15">
      <c r="A262" s="41"/>
      <c r="B262" s="42">
        <v>4</v>
      </c>
      <c r="C262" s="43">
        <v>54.69</v>
      </c>
      <c r="D262" s="44">
        <v>2</v>
      </c>
      <c r="E262" s="45"/>
      <c r="F262" s="45"/>
      <c r="G262" s="45"/>
      <c r="H262" s="46">
        <f t="shared" si="24"/>
        <v>64.69</v>
      </c>
    </row>
    <row r="263" spans="1:8" ht="15">
      <c r="A263" s="41"/>
      <c r="B263" s="42">
        <v>5</v>
      </c>
      <c r="C263" s="43">
        <v>48.61</v>
      </c>
      <c r="D263" s="44">
        <v>1</v>
      </c>
      <c r="E263" s="45"/>
      <c r="F263" s="45"/>
      <c r="G263" s="45"/>
      <c r="H263" s="46">
        <f t="shared" si="24"/>
        <v>53.61</v>
      </c>
    </row>
    <row r="264" spans="1:8" ht="15">
      <c r="A264" s="41"/>
      <c r="B264" s="42"/>
      <c r="C264" s="43"/>
      <c r="D264" s="44"/>
      <c r="E264" s="45"/>
      <c r="F264" s="45"/>
      <c r="G264" s="45"/>
      <c r="H264" s="46">
        <f t="shared" si="24"/>
        <v>0</v>
      </c>
    </row>
    <row r="265" spans="1:8" ht="15.75" thickBot="1">
      <c r="A265" s="47" t="s">
        <v>34</v>
      </c>
      <c r="B265" s="48"/>
      <c r="C265" s="49">
        <f>C259+C260+C261+C262+C263+C264</f>
        <v>250.41000000000003</v>
      </c>
      <c r="D265" s="50">
        <f>(D259+D260+D261+D262+D263+D264)*5</f>
        <v>40</v>
      </c>
      <c r="E265" s="51">
        <f>(E259+E260+E261+E262+E263+E264)*10</f>
        <v>0</v>
      </c>
      <c r="F265" s="51">
        <f>(F259+F260+F261+F262+F263+F264)*10</f>
        <v>0</v>
      </c>
      <c r="G265" s="51">
        <f>(G259+G260+G261+G262+G263+G264)*5</f>
        <v>0</v>
      </c>
      <c r="H265" s="52">
        <f>C265+D265+E265+-F265-G265</f>
        <v>290.41</v>
      </c>
    </row>
    <row r="266" spans="1:8" ht="15.75" thickBot="1">
      <c r="A266" s="53"/>
      <c r="B266" s="54"/>
      <c r="C266" s="55"/>
      <c r="D266" s="56">
        <f>D265/5</f>
        <v>8</v>
      </c>
      <c r="E266" s="57"/>
      <c r="F266" s="57"/>
      <c r="G266" s="57"/>
      <c r="H266" s="58">
        <f>H259+H260+H261+H262+H263+H264</f>
        <v>290.41</v>
      </c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8.75" thickBot="1">
      <c r="A269" s="11" t="s">
        <v>24</v>
      </c>
      <c r="B269" s="5"/>
      <c r="C269" s="4"/>
      <c r="D269" s="5"/>
      <c r="E269" s="3"/>
      <c r="F269" s="3"/>
      <c r="G269" s="3"/>
      <c r="H269" s="4"/>
    </row>
    <row r="270" spans="1:8" ht="15">
      <c r="A270" s="36" t="s">
        <v>26</v>
      </c>
      <c r="B270" s="37" t="s">
        <v>27</v>
      </c>
      <c r="C270" s="38" t="s">
        <v>28</v>
      </c>
      <c r="D270" s="37" t="s">
        <v>1</v>
      </c>
      <c r="E270" s="39" t="s">
        <v>29</v>
      </c>
      <c r="F270" s="39" t="s">
        <v>30</v>
      </c>
      <c r="G270" s="39" t="s">
        <v>31</v>
      </c>
      <c r="H270" s="40" t="s">
        <v>32</v>
      </c>
    </row>
    <row r="271" spans="1:8" ht="15">
      <c r="A271" s="41" t="s">
        <v>56</v>
      </c>
      <c r="B271" s="42">
        <v>1</v>
      </c>
      <c r="C271" s="43">
        <v>33.87</v>
      </c>
      <c r="D271" s="44">
        <v>4</v>
      </c>
      <c r="E271" s="45"/>
      <c r="F271" s="45"/>
      <c r="G271" s="45"/>
      <c r="H271" s="46">
        <f aca="true" t="shared" si="25" ref="H271:H276">C271+D271*5+E271*10+-F271*10-G271*5</f>
        <v>53.87</v>
      </c>
    </row>
    <row r="272" spans="1:8" ht="15">
      <c r="A272" s="41"/>
      <c r="B272" s="42">
        <v>2</v>
      </c>
      <c r="C272" s="43">
        <v>46.63</v>
      </c>
      <c r="D272" s="44">
        <v>3</v>
      </c>
      <c r="E272" s="45"/>
      <c r="F272" s="45"/>
      <c r="G272" s="45"/>
      <c r="H272" s="46">
        <f t="shared" si="25"/>
        <v>61.63</v>
      </c>
    </row>
    <row r="273" spans="1:8" ht="15">
      <c r="A273" s="41"/>
      <c r="B273" s="42">
        <v>3</v>
      </c>
      <c r="C273" s="43">
        <v>42.38</v>
      </c>
      <c r="D273" s="44">
        <v>7</v>
      </c>
      <c r="E273" s="45"/>
      <c r="F273" s="45"/>
      <c r="G273" s="45"/>
      <c r="H273" s="46">
        <f t="shared" si="25"/>
        <v>77.38</v>
      </c>
    </row>
    <row r="274" spans="1:8" ht="15">
      <c r="A274" s="41"/>
      <c r="B274" s="42">
        <v>4</v>
      </c>
      <c r="C274" s="43">
        <v>50.68</v>
      </c>
      <c r="D274" s="44">
        <v>6</v>
      </c>
      <c r="E274" s="45"/>
      <c r="F274" s="45"/>
      <c r="G274" s="45"/>
      <c r="H274" s="46">
        <f t="shared" si="25"/>
        <v>80.68</v>
      </c>
    </row>
    <row r="275" spans="1:8" ht="15">
      <c r="A275" s="41"/>
      <c r="B275" s="42">
        <v>5</v>
      </c>
      <c r="C275" s="43">
        <v>46.49</v>
      </c>
      <c r="D275" s="44">
        <v>4</v>
      </c>
      <c r="E275" s="45"/>
      <c r="F275" s="45"/>
      <c r="G275" s="45"/>
      <c r="H275" s="46">
        <f t="shared" si="25"/>
        <v>66.49000000000001</v>
      </c>
    </row>
    <row r="276" spans="1:8" ht="15">
      <c r="A276" s="41"/>
      <c r="B276" s="42"/>
      <c r="C276" s="43"/>
      <c r="D276" s="44"/>
      <c r="E276" s="45"/>
      <c r="F276" s="45"/>
      <c r="G276" s="45"/>
      <c r="H276" s="46">
        <f t="shared" si="25"/>
        <v>0</v>
      </c>
    </row>
    <row r="277" spans="1:8" ht="15.75" thickBot="1">
      <c r="A277" s="47" t="s">
        <v>34</v>
      </c>
      <c r="B277" s="48"/>
      <c r="C277" s="49">
        <f>C271+C272+C273+C274+C275+C276</f>
        <v>220.05</v>
      </c>
      <c r="D277" s="50">
        <f>(D271+D272+D273+D274+D275+D276)*5</f>
        <v>120</v>
      </c>
      <c r="E277" s="51">
        <f>(E271+E272+E273+E274+E275+E276)*10</f>
        <v>0</v>
      </c>
      <c r="F277" s="51">
        <f>(F271+F272+F273+F274+F275+F276)*10</f>
        <v>0</v>
      </c>
      <c r="G277" s="51">
        <f>(G271+G272+G273+G274+G275+G276)*5</f>
        <v>0</v>
      </c>
      <c r="H277" s="52">
        <f>C277+D277+E277+-F277-G277</f>
        <v>340.05</v>
      </c>
    </row>
    <row r="278" spans="1:8" ht="15.75" thickBot="1">
      <c r="A278" s="53"/>
      <c r="B278" s="54"/>
      <c r="C278" s="55"/>
      <c r="D278" s="56">
        <f>D277/5</f>
        <v>24</v>
      </c>
      <c r="E278" s="57"/>
      <c r="F278" s="57"/>
      <c r="G278" s="57"/>
      <c r="H278" s="58">
        <f>H271+H272+H273+H274+H275+H276</f>
        <v>340.05</v>
      </c>
    </row>
    <row r="280" spans="1:8" ht="15">
      <c r="A280" s="15"/>
      <c r="B280" s="15"/>
      <c r="C280" s="15"/>
      <c r="D280" s="15"/>
      <c r="E280" s="15"/>
      <c r="F280" s="15"/>
      <c r="G280" s="15"/>
      <c r="H280" s="15"/>
    </row>
    <row r="281" spans="1:8" ht="18">
      <c r="A281" s="99"/>
      <c r="B281" s="15"/>
      <c r="C281" s="15"/>
      <c r="D281" s="15"/>
      <c r="E281" s="15"/>
      <c r="F281" s="15"/>
      <c r="G281" s="15"/>
      <c r="H281" s="15"/>
    </row>
  </sheetData>
  <sheetProtection/>
  <mergeCells count="1">
    <mergeCell ref="A213:B2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J3" sqref="J3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17</v>
      </c>
      <c r="B1" s="5"/>
      <c r="C1" s="4"/>
      <c r="D1" s="5"/>
      <c r="E1" s="3"/>
      <c r="F1" s="3"/>
      <c r="G1" s="3"/>
      <c r="H1" s="4"/>
    </row>
    <row r="2" spans="1:8" ht="15">
      <c r="A2" s="36" t="s">
        <v>26</v>
      </c>
      <c r="B2" s="37" t="s">
        <v>27</v>
      </c>
      <c r="C2" s="38" t="s">
        <v>28</v>
      </c>
      <c r="D2" s="37" t="s">
        <v>1</v>
      </c>
      <c r="E2" s="39" t="s">
        <v>29</v>
      </c>
      <c r="F2" s="39" t="s">
        <v>30</v>
      </c>
      <c r="G2" s="39" t="s">
        <v>31</v>
      </c>
      <c r="H2" s="40" t="s">
        <v>32</v>
      </c>
    </row>
    <row r="3" spans="1:8" ht="15">
      <c r="A3" s="41" t="s">
        <v>75</v>
      </c>
      <c r="B3" s="42">
        <v>1</v>
      </c>
      <c r="C3" s="43">
        <v>37.79</v>
      </c>
      <c r="D3" s="44">
        <v>5</v>
      </c>
      <c r="E3" s="45"/>
      <c r="F3" s="45"/>
      <c r="G3" s="45"/>
      <c r="H3" s="46">
        <f aca="true" t="shared" si="0" ref="H3:H8">C3+D3*5+E3*10+-F3*10-G3*5</f>
        <v>62.79</v>
      </c>
    </row>
    <row r="4" spans="1:8" ht="15">
      <c r="A4" s="41"/>
      <c r="B4" s="42">
        <v>2</v>
      </c>
      <c r="C4" s="43">
        <v>42.76</v>
      </c>
      <c r="D4" s="44"/>
      <c r="E4" s="45"/>
      <c r="F4" s="45"/>
      <c r="G4" s="45"/>
      <c r="H4" s="46">
        <f t="shared" si="0"/>
        <v>42.76</v>
      </c>
    </row>
    <row r="5" spans="1:8" ht="15">
      <c r="A5" s="41"/>
      <c r="B5" s="42">
        <v>3</v>
      </c>
      <c r="C5" s="43">
        <v>62.29</v>
      </c>
      <c r="D5" s="44">
        <v>1</v>
      </c>
      <c r="E5" s="45"/>
      <c r="F5" s="45"/>
      <c r="G5" s="45"/>
      <c r="H5" s="46">
        <f t="shared" si="0"/>
        <v>67.28999999999999</v>
      </c>
    </row>
    <row r="6" spans="1:8" ht="15">
      <c r="A6" s="41"/>
      <c r="B6" s="42">
        <v>4</v>
      </c>
      <c r="C6" s="43">
        <v>58.75</v>
      </c>
      <c r="D6" s="44"/>
      <c r="E6" s="45"/>
      <c r="F6" s="45"/>
      <c r="G6" s="45"/>
      <c r="H6" s="46">
        <f t="shared" si="0"/>
        <v>58.75</v>
      </c>
    </row>
    <row r="7" spans="1:8" ht="15">
      <c r="A7" s="41"/>
      <c r="B7" s="42">
        <v>5</v>
      </c>
      <c r="C7" s="43">
        <v>49.47</v>
      </c>
      <c r="D7" s="44">
        <v>2</v>
      </c>
      <c r="E7" s="45"/>
      <c r="F7" s="45"/>
      <c r="G7" s="45"/>
      <c r="H7" s="46">
        <f t="shared" si="0"/>
        <v>59.47</v>
      </c>
    </row>
    <row r="8" spans="1:8" ht="15">
      <c r="A8" s="41"/>
      <c r="B8" s="42"/>
      <c r="C8" s="43"/>
      <c r="D8" s="44"/>
      <c r="E8" s="45"/>
      <c r="F8" s="45"/>
      <c r="G8" s="45"/>
      <c r="H8" s="46">
        <f t="shared" si="0"/>
        <v>0</v>
      </c>
    </row>
    <row r="9" spans="1:8" ht="15.75" thickBot="1">
      <c r="A9" s="47" t="s">
        <v>34</v>
      </c>
      <c r="B9" s="48"/>
      <c r="C9" s="49">
        <f>C3+C4+C5+C6+C7+C8</f>
        <v>251.06</v>
      </c>
      <c r="D9" s="50">
        <f>(D3+D4+D5+D6+D7+D8)*5</f>
        <v>40</v>
      </c>
      <c r="E9" s="51">
        <f>(E3+E4+E5+E6+E7+E8)*10</f>
        <v>0</v>
      </c>
      <c r="F9" s="51">
        <f>(F3+F4+F5+F6+F7+F8)*10</f>
        <v>0</v>
      </c>
      <c r="G9" s="51">
        <f>(G3+G4+G5+G6+G7+G8)*5</f>
        <v>0</v>
      </c>
      <c r="H9" s="52">
        <f>C9+D9+E9+-F9-G9</f>
        <v>291.06</v>
      </c>
    </row>
    <row r="10" spans="1:8" ht="15.75" thickBot="1">
      <c r="A10" s="53"/>
      <c r="B10" s="54"/>
      <c r="C10" s="55"/>
      <c r="D10" s="56">
        <f>D9/5</f>
        <v>8</v>
      </c>
      <c r="E10" s="57"/>
      <c r="F10" s="57"/>
      <c r="G10" s="57"/>
      <c r="H10" s="58">
        <f>H3+H4+H5+H6+H7+H8</f>
        <v>291.05999999999995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8.75" thickBot="1">
      <c r="A13" s="11" t="s">
        <v>9</v>
      </c>
      <c r="B13" s="5"/>
      <c r="C13" s="4"/>
      <c r="D13" s="5"/>
      <c r="E13" s="3"/>
      <c r="F13" s="3"/>
      <c r="G13" s="3"/>
      <c r="H13" s="4"/>
    </row>
    <row r="14" spans="1:8" ht="15">
      <c r="A14" s="36" t="s">
        <v>26</v>
      </c>
      <c r="B14" s="37" t="s">
        <v>27</v>
      </c>
      <c r="C14" s="38" t="s">
        <v>28</v>
      </c>
      <c r="D14" s="37" t="s">
        <v>1</v>
      </c>
      <c r="E14" s="39" t="s">
        <v>29</v>
      </c>
      <c r="F14" s="39" t="s">
        <v>30</v>
      </c>
      <c r="G14" s="39" t="s">
        <v>31</v>
      </c>
      <c r="H14" s="40" t="s">
        <v>32</v>
      </c>
    </row>
    <row r="15" spans="1:8" ht="15">
      <c r="A15" s="41" t="s">
        <v>74</v>
      </c>
      <c r="B15" s="42">
        <v>1</v>
      </c>
      <c r="C15" s="43">
        <v>31.81</v>
      </c>
      <c r="D15" s="44">
        <v>2</v>
      </c>
      <c r="E15" s="45"/>
      <c r="F15" s="45"/>
      <c r="G15" s="45"/>
      <c r="H15" s="46">
        <f aca="true" t="shared" si="1" ref="H15:H20">C15+D15*5+E15*10+-F15*10-G15*5</f>
        <v>41.81</v>
      </c>
    </row>
    <row r="16" spans="1:8" ht="15">
      <c r="A16" s="41"/>
      <c r="B16" s="42">
        <v>2</v>
      </c>
      <c r="C16" s="43">
        <v>41.16</v>
      </c>
      <c r="D16" s="44">
        <v>1</v>
      </c>
      <c r="E16" s="45"/>
      <c r="F16" s="45"/>
      <c r="G16" s="45"/>
      <c r="H16" s="46">
        <f t="shared" si="1"/>
        <v>46.16</v>
      </c>
    </row>
    <row r="17" spans="1:8" ht="15">
      <c r="A17" s="41"/>
      <c r="B17" s="42">
        <v>3</v>
      </c>
      <c r="C17" s="43">
        <v>39.96</v>
      </c>
      <c r="D17" s="44"/>
      <c r="E17" s="45"/>
      <c r="F17" s="45"/>
      <c r="G17" s="45"/>
      <c r="H17" s="46">
        <f t="shared" si="1"/>
        <v>39.96</v>
      </c>
    </row>
    <row r="18" spans="1:8" ht="15">
      <c r="A18" s="41"/>
      <c r="B18" s="42">
        <v>4</v>
      </c>
      <c r="C18" s="43">
        <v>53.18</v>
      </c>
      <c r="D18" s="44">
        <v>3</v>
      </c>
      <c r="E18" s="45"/>
      <c r="F18" s="45"/>
      <c r="G18" s="45"/>
      <c r="H18" s="46">
        <f t="shared" si="1"/>
        <v>68.18</v>
      </c>
    </row>
    <row r="19" spans="1:8" ht="15">
      <c r="A19" s="41"/>
      <c r="B19" s="42">
        <v>5</v>
      </c>
      <c r="C19" s="43">
        <v>43.21</v>
      </c>
      <c r="D19" s="44">
        <v>2</v>
      </c>
      <c r="E19" s="45"/>
      <c r="F19" s="45"/>
      <c r="G19" s="45"/>
      <c r="H19" s="46">
        <f t="shared" si="1"/>
        <v>53.21</v>
      </c>
    </row>
    <row r="20" spans="1:8" ht="15">
      <c r="A20" s="41"/>
      <c r="B20" s="42"/>
      <c r="C20" s="43"/>
      <c r="D20" s="44"/>
      <c r="E20" s="45"/>
      <c r="F20" s="45"/>
      <c r="G20" s="45"/>
      <c r="H20" s="46">
        <f t="shared" si="1"/>
        <v>0</v>
      </c>
    </row>
    <row r="21" spans="1:8" ht="15.75" thickBot="1">
      <c r="A21" s="47" t="s">
        <v>34</v>
      </c>
      <c r="B21" s="48"/>
      <c r="C21" s="49">
        <f>C15+C16+C17+C18+C19+C20</f>
        <v>209.32000000000002</v>
      </c>
      <c r="D21" s="50">
        <f>(D15+D16+D17+D18+D19+D20)*5</f>
        <v>40</v>
      </c>
      <c r="E21" s="51">
        <f>(E15+E16+E17+E18+E19+E20)*10</f>
        <v>0</v>
      </c>
      <c r="F21" s="51">
        <f>(F15+F16+F17+F18+F19+F20)*10</f>
        <v>0</v>
      </c>
      <c r="G21" s="51">
        <f>(G15+G16+G17+G18+G19+G20)*5</f>
        <v>0</v>
      </c>
      <c r="H21" s="52">
        <f>C21+D21+E21+-F21-G21</f>
        <v>249.32000000000002</v>
      </c>
    </row>
    <row r="22" spans="1:8" ht="15.75" thickBot="1">
      <c r="A22" s="53"/>
      <c r="B22" s="54"/>
      <c r="C22" s="55"/>
      <c r="D22" s="56">
        <f>D21/5</f>
        <v>8</v>
      </c>
      <c r="E22" s="57"/>
      <c r="F22" s="57"/>
      <c r="G22" s="57"/>
      <c r="H22" s="58">
        <f>H15+H16+H17+H18+H19+H20</f>
        <v>249.32000000000002</v>
      </c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8.75" thickBot="1">
      <c r="A25" s="11" t="s">
        <v>10</v>
      </c>
      <c r="B25" s="5"/>
      <c r="C25" s="4"/>
      <c r="D25" s="5"/>
      <c r="E25" s="3"/>
      <c r="F25" s="3"/>
      <c r="G25" s="3"/>
      <c r="H25" s="4"/>
    </row>
    <row r="26" spans="1:8" ht="15">
      <c r="A26" s="66" t="s">
        <v>26</v>
      </c>
      <c r="B26" s="67" t="s">
        <v>27</v>
      </c>
      <c r="C26" s="68" t="s">
        <v>28</v>
      </c>
      <c r="D26" s="67" t="s">
        <v>1</v>
      </c>
      <c r="E26" s="69" t="s">
        <v>29</v>
      </c>
      <c r="F26" s="69" t="s">
        <v>30</v>
      </c>
      <c r="G26" s="69" t="s">
        <v>31</v>
      </c>
      <c r="H26" s="70" t="s">
        <v>32</v>
      </c>
    </row>
    <row r="27" spans="1:8" ht="15">
      <c r="A27" s="71" t="s">
        <v>58</v>
      </c>
      <c r="B27" s="42">
        <v>1</v>
      </c>
      <c r="C27" s="72">
        <v>40.28</v>
      </c>
      <c r="D27" s="73">
        <v>6</v>
      </c>
      <c r="E27" s="74"/>
      <c r="F27" s="74"/>
      <c r="G27" s="74"/>
      <c r="H27" s="75">
        <f aca="true" t="shared" si="2" ref="H27:H32">C27+D27*5+E27*10+-F27*10-G27*5</f>
        <v>70.28</v>
      </c>
    </row>
    <row r="28" spans="1:8" ht="15">
      <c r="A28" s="71"/>
      <c r="B28" s="42">
        <v>2</v>
      </c>
      <c r="C28" s="72">
        <v>50.37</v>
      </c>
      <c r="D28" s="73">
        <v>3</v>
      </c>
      <c r="E28" s="74"/>
      <c r="F28" s="74"/>
      <c r="G28" s="74"/>
      <c r="H28" s="75">
        <f t="shared" si="2"/>
        <v>65.37</v>
      </c>
    </row>
    <row r="29" spans="1:8" ht="15">
      <c r="A29" s="71"/>
      <c r="B29" s="42">
        <v>3</v>
      </c>
      <c r="C29" s="72">
        <v>54</v>
      </c>
      <c r="D29" s="73">
        <v>3</v>
      </c>
      <c r="E29" s="74"/>
      <c r="F29" s="74"/>
      <c r="G29" s="74"/>
      <c r="H29" s="75">
        <f t="shared" si="2"/>
        <v>69</v>
      </c>
    </row>
    <row r="30" spans="1:8" ht="15">
      <c r="A30" s="71"/>
      <c r="B30" s="42">
        <v>4</v>
      </c>
      <c r="C30" s="72">
        <v>62.37</v>
      </c>
      <c r="D30" s="73">
        <v>3</v>
      </c>
      <c r="E30" s="74"/>
      <c r="F30" s="74"/>
      <c r="G30" s="74"/>
      <c r="H30" s="75">
        <f t="shared" si="2"/>
        <v>77.37</v>
      </c>
    </row>
    <row r="31" spans="1:8" ht="15">
      <c r="A31" s="71"/>
      <c r="B31" s="42">
        <v>5</v>
      </c>
      <c r="C31" s="72">
        <v>66.64</v>
      </c>
      <c r="D31" s="73">
        <v>3</v>
      </c>
      <c r="E31" s="74"/>
      <c r="F31" s="74"/>
      <c r="G31" s="74"/>
      <c r="H31" s="75">
        <f t="shared" si="2"/>
        <v>81.64</v>
      </c>
    </row>
    <row r="32" spans="1:8" ht="15">
      <c r="A32" s="71"/>
      <c r="B32" s="42"/>
      <c r="C32" s="72"/>
      <c r="D32" s="73"/>
      <c r="E32" s="74"/>
      <c r="F32" s="74"/>
      <c r="G32" s="74"/>
      <c r="H32" s="75">
        <f t="shared" si="2"/>
        <v>0</v>
      </c>
    </row>
    <row r="33" spans="1:8" ht="15.75" thickBot="1">
      <c r="A33" s="76" t="s">
        <v>34</v>
      </c>
      <c r="B33" s="77"/>
      <c r="C33" s="78">
        <f>C27+C28+C29+C30+C31+C32</f>
        <v>273.66</v>
      </c>
      <c r="D33" s="79">
        <f>(D27+D28+D29+D30+D31+D32)*5</f>
        <v>90</v>
      </c>
      <c r="E33" s="80">
        <f>(E27+E28+E29+E30+E31+E32)*10</f>
        <v>0</v>
      </c>
      <c r="F33" s="80">
        <f>(F27+F28+F29+F30+F31+F32)*10</f>
        <v>0</v>
      </c>
      <c r="G33" s="80">
        <f>(G27+G28+G29+G30+G31+G32)*5</f>
        <v>0</v>
      </c>
      <c r="H33" s="81">
        <f>C33+D33+E33+-F33-G33</f>
        <v>363.66</v>
      </c>
    </row>
    <row r="34" spans="1:8" ht="15.75" thickBot="1">
      <c r="A34" s="82"/>
      <c r="B34" s="83"/>
      <c r="C34" s="84"/>
      <c r="D34" s="85">
        <f>D33/5</f>
        <v>18</v>
      </c>
      <c r="E34" s="86"/>
      <c r="F34" s="86"/>
      <c r="G34" s="86"/>
      <c r="H34" s="87">
        <f>H27+H28+H29+H30+H31+H32</f>
        <v>363.65999999999997</v>
      </c>
    </row>
    <row r="35" ht="15.75" thickBot="1"/>
    <row r="36" spans="1:8" ht="15">
      <c r="A36" s="36" t="s">
        <v>26</v>
      </c>
      <c r="B36" s="37" t="s">
        <v>27</v>
      </c>
      <c r="C36" s="38" t="s">
        <v>28</v>
      </c>
      <c r="D36" s="37" t="s">
        <v>1</v>
      </c>
      <c r="E36" s="39" t="s">
        <v>29</v>
      </c>
      <c r="F36" s="39" t="s">
        <v>30</v>
      </c>
      <c r="G36" s="39" t="s">
        <v>31</v>
      </c>
      <c r="H36" s="40" t="s">
        <v>32</v>
      </c>
    </row>
    <row r="37" spans="1:8" ht="15">
      <c r="A37" s="41" t="s">
        <v>59</v>
      </c>
      <c r="B37" s="42">
        <v>1</v>
      </c>
      <c r="C37" s="43">
        <v>64.71</v>
      </c>
      <c r="D37" s="44">
        <v>5</v>
      </c>
      <c r="E37" s="45"/>
      <c r="F37" s="45"/>
      <c r="G37" s="45"/>
      <c r="H37" s="46">
        <f aca="true" t="shared" si="3" ref="H37:H42">C37+D37*5+E37*10+-F37*10-G37*5</f>
        <v>89.71</v>
      </c>
    </row>
    <row r="38" spans="1:8" ht="15">
      <c r="A38" s="41"/>
      <c r="B38" s="42">
        <v>2</v>
      </c>
      <c r="C38" s="43">
        <v>60.65</v>
      </c>
      <c r="D38" s="44"/>
      <c r="E38" s="45"/>
      <c r="F38" s="45"/>
      <c r="G38" s="45"/>
      <c r="H38" s="46">
        <f t="shared" si="3"/>
        <v>60.65</v>
      </c>
    </row>
    <row r="39" spans="1:8" ht="15">
      <c r="A39" s="41"/>
      <c r="B39" s="42">
        <v>3</v>
      </c>
      <c r="C39" s="43">
        <v>74.3</v>
      </c>
      <c r="D39" s="44">
        <v>2</v>
      </c>
      <c r="E39" s="45"/>
      <c r="F39" s="45"/>
      <c r="G39" s="45"/>
      <c r="H39" s="46">
        <f t="shared" si="3"/>
        <v>84.3</v>
      </c>
    </row>
    <row r="40" spans="1:8" ht="15">
      <c r="A40" s="41"/>
      <c r="B40" s="42">
        <v>4</v>
      </c>
      <c r="C40" s="43">
        <v>77.94</v>
      </c>
      <c r="D40" s="44">
        <v>2</v>
      </c>
      <c r="E40" s="45"/>
      <c r="F40" s="45"/>
      <c r="G40" s="45"/>
      <c r="H40" s="46">
        <f t="shared" si="3"/>
        <v>87.94</v>
      </c>
    </row>
    <row r="41" spans="1:8" ht="15">
      <c r="A41" s="41"/>
      <c r="B41" s="42">
        <v>5</v>
      </c>
      <c r="C41" s="43">
        <v>66.58</v>
      </c>
      <c r="D41" s="44">
        <v>1</v>
      </c>
      <c r="E41" s="45"/>
      <c r="F41" s="45"/>
      <c r="G41" s="45"/>
      <c r="H41" s="46">
        <f t="shared" si="3"/>
        <v>71.58</v>
      </c>
    </row>
    <row r="42" spans="1:8" ht="15">
      <c r="A42" s="41"/>
      <c r="B42" s="42">
        <v>6</v>
      </c>
      <c r="C42" s="43"/>
      <c r="D42" s="44"/>
      <c r="E42" s="45"/>
      <c r="F42" s="45"/>
      <c r="G42" s="45"/>
      <c r="H42" s="46">
        <f t="shared" si="3"/>
        <v>0</v>
      </c>
    </row>
    <row r="43" spans="1:8" ht="15.75" thickBot="1">
      <c r="A43" s="47" t="s">
        <v>34</v>
      </c>
      <c r="B43" s="48"/>
      <c r="C43" s="49">
        <f>C37+C38+C39+C40+C41+C42</f>
        <v>344.17999999999995</v>
      </c>
      <c r="D43" s="50">
        <f>(D37+D38+D39+D40+D41+D42)*5</f>
        <v>50</v>
      </c>
      <c r="E43" s="51">
        <f>(E37+E38+E39+E40+E41+E42)*10</f>
        <v>0</v>
      </c>
      <c r="F43" s="51">
        <f>(F37+F38+F39+F40+F41+F42)*10</f>
        <v>0</v>
      </c>
      <c r="G43" s="51">
        <f>(G37+G38+G39+G40+G41+G42)*5</f>
        <v>0</v>
      </c>
      <c r="H43" s="52">
        <f>C43+D43+E43+-F43-G43</f>
        <v>394.17999999999995</v>
      </c>
    </row>
    <row r="44" spans="1:8" ht="15.75" thickBot="1">
      <c r="A44" s="53"/>
      <c r="B44" s="54"/>
      <c r="C44" s="55"/>
      <c r="D44" s="56">
        <f>D43/5</f>
        <v>10</v>
      </c>
      <c r="E44" s="57"/>
      <c r="F44" s="57"/>
      <c r="G44" s="57"/>
      <c r="H44" s="58">
        <f>H37+H38+H39+H40+H41+H42</f>
        <v>394.17999999999995</v>
      </c>
    </row>
    <row r="46" spans="1:8" ht="15">
      <c r="A46" s="1"/>
      <c r="B46" s="1"/>
      <c r="C46" s="1"/>
      <c r="D46" s="1"/>
      <c r="E46" s="1"/>
      <c r="F46" s="1"/>
      <c r="G46" s="1"/>
      <c r="H46" s="1"/>
    </row>
    <row r="47" ht="18.75" thickBot="1">
      <c r="A47" s="13" t="s">
        <v>16</v>
      </c>
    </row>
    <row r="48" spans="1:8" ht="15">
      <c r="A48" s="36" t="s">
        <v>26</v>
      </c>
      <c r="B48" s="37" t="s">
        <v>27</v>
      </c>
      <c r="C48" s="38" t="s">
        <v>28</v>
      </c>
      <c r="D48" s="37" t="s">
        <v>1</v>
      </c>
      <c r="E48" s="39" t="s">
        <v>29</v>
      </c>
      <c r="F48" s="39" t="s">
        <v>30</v>
      </c>
      <c r="G48" s="39" t="s">
        <v>31</v>
      </c>
      <c r="H48" s="40" t="s">
        <v>32</v>
      </c>
    </row>
    <row r="49" spans="1:8" ht="15">
      <c r="A49" s="41" t="s">
        <v>76</v>
      </c>
      <c r="B49" s="42">
        <v>1</v>
      </c>
      <c r="C49" s="43">
        <v>64.23</v>
      </c>
      <c r="D49" s="44">
        <v>1</v>
      </c>
      <c r="E49" s="45"/>
      <c r="F49" s="45"/>
      <c r="G49" s="45"/>
      <c r="H49" s="46">
        <f aca="true" t="shared" si="4" ref="H49:H54">C49+D49*5+E49*10+-F49*10-G49*5</f>
        <v>69.23</v>
      </c>
    </row>
    <row r="50" spans="1:8" ht="15">
      <c r="A50" s="41"/>
      <c r="B50" s="42">
        <v>2</v>
      </c>
      <c r="C50" s="43">
        <v>80.33</v>
      </c>
      <c r="D50" s="44"/>
      <c r="E50" s="45"/>
      <c r="F50" s="45"/>
      <c r="G50" s="45"/>
      <c r="H50" s="46">
        <f t="shared" si="4"/>
        <v>80.33</v>
      </c>
    </row>
    <row r="51" spans="1:8" ht="15">
      <c r="A51" s="41"/>
      <c r="B51" s="42">
        <v>3</v>
      </c>
      <c r="C51" s="43">
        <v>105.01</v>
      </c>
      <c r="D51" s="44">
        <v>1</v>
      </c>
      <c r="E51" s="45"/>
      <c r="F51" s="45"/>
      <c r="G51" s="45"/>
      <c r="H51" s="46">
        <f t="shared" si="4"/>
        <v>110.01</v>
      </c>
    </row>
    <row r="52" spans="1:8" ht="15">
      <c r="A52" s="41"/>
      <c r="B52" s="42">
        <v>4</v>
      </c>
      <c r="C52" s="43">
        <v>111.38</v>
      </c>
      <c r="D52" s="44">
        <v>2</v>
      </c>
      <c r="E52" s="45"/>
      <c r="F52" s="45"/>
      <c r="G52" s="45"/>
      <c r="H52" s="46">
        <f t="shared" si="4"/>
        <v>121.38</v>
      </c>
    </row>
    <row r="53" spans="1:8" ht="15">
      <c r="A53" s="41"/>
      <c r="B53" s="42">
        <v>5</v>
      </c>
      <c r="C53" s="43">
        <v>86.31</v>
      </c>
      <c r="D53" s="44">
        <v>6</v>
      </c>
      <c r="E53" s="45"/>
      <c r="F53" s="45"/>
      <c r="G53" s="45"/>
      <c r="H53" s="46">
        <f t="shared" si="4"/>
        <v>116.31</v>
      </c>
    </row>
    <row r="54" spans="1:8" ht="15">
      <c r="A54" s="41"/>
      <c r="B54" s="42"/>
      <c r="C54" s="43"/>
      <c r="D54" s="44"/>
      <c r="E54" s="45"/>
      <c r="F54" s="45"/>
      <c r="G54" s="45"/>
      <c r="H54" s="46">
        <f t="shared" si="4"/>
        <v>0</v>
      </c>
    </row>
    <row r="55" spans="1:8" ht="15.75" thickBot="1">
      <c r="A55" s="47" t="s">
        <v>34</v>
      </c>
      <c r="B55" s="48"/>
      <c r="C55" s="49">
        <f>C49+C50+C51+C52+C53+C54</f>
        <v>447.26</v>
      </c>
      <c r="D55" s="50">
        <f>(D49+D50+D51+D52+D53+D54)*5</f>
        <v>50</v>
      </c>
      <c r="E55" s="51">
        <f>(E49+E50+E51+E52+E53+E54)*10</f>
        <v>0</v>
      </c>
      <c r="F55" s="51">
        <f>(F49+F50+F51+F52+F53+F54)*10</f>
        <v>0</v>
      </c>
      <c r="G55" s="51">
        <f>(G49+G50+G51+G52+G53+G54)*5</f>
        <v>0</v>
      </c>
      <c r="H55" s="52">
        <f>C55+D55+E55+-F55-G55</f>
        <v>497.26</v>
      </c>
    </row>
    <row r="56" spans="1:8" ht="15.75" thickBot="1">
      <c r="A56" s="53"/>
      <c r="B56" s="54"/>
      <c r="C56" s="55"/>
      <c r="D56" s="56">
        <f>D55/5</f>
        <v>10</v>
      </c>
      <c r="E56" s="57"/>
      <c r="F56" s="57"/>
      <c r="G56" s="57"/>
      <c r="H56" s="58">
        <f>H49+H50+H51+H52+H53+H54</f>
        <v>497.26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2007-06-05T02:05:43Z</dcterms:modified>
  <cp:category/>
  <cp:version/>
  <cp:contentType/>
  <cp:contentStatus/>
</cp:coreProperties>
</file>