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activeTab="1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definedNames/>
  <calcPr fullCalcOnLoad="1"/>
</workbook>
</file>

<file path=xl/sharedStrings.xml><?xml version="1.0" encoding="utf-8"?>
<sst xmlns="http://schemas.openxmlformats.org/spreadsheetml/2006/main" count="1256" uniqueCount="116">
  <si>
    <t>Crusty Jim</t>
  </si>
  <si>
    <t>Geo Kid</t>
  </si>
  <si>
    <t>Missouri Drifter</t>
  </si>
  <si>
    <t>Hawkeye O'Riley</t>
  </si>
  <si>
    <t>Felix</t>
  </si>
  <si>
    <t>Vixen</t>
  </si>
  <si>
    <t>Eve nenjoy</t>
  </si>
  <si>
    <t>La Joya Cate</t>
  </si>
  <si>
    <t>Pocket Change</t>
  </si>
  <si>
    <t>Lady Gunner</t>
  </si>
  <si>
    <t>Frontiersman</t>
  </si>
  <si>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</si>
  <si>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</si>
  <si>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</si>
  <si>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</si>
  <si>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</si>
  <si>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</si>
  <si>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</si>
  <si>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</si>
  <si>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>Ladies Silver Senior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</si>
  <si>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</si>
  <si>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</si>
  <si>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</si>
  <si>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</si>
  <si>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</si>
  <si>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</si>
  <si>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</si>
  <si>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Duelist</t>
  </si>
  <si>
    <t>Ladies Frontier Cartridge</t>
  </si>
  <si>
    <t>Ladies Senior</t>
  </si>
  <si>
    <t>Grand Dame</t>
  </si>
  <si>
    <t>Men Frontier Cartridge</t>
  </si>
  <si>
    <t>Classic Cowboy</t>
  </si>
  <si>
    <t>Men Silver Senior</t>
  </si>
  <si>
    <t>Buckaroo Boy</t>
  </si>
  <si>
    <t>Category Standing</t>
  </si>
  <si>
    <t>Clean Match</t>
  </si>
  <si>
    <t>Men Senior</t>
  </si>
  <si>
    <t xml:space="preserve">Men Silver Senior </t>
  </si>
  <si>
    <t>Match Final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</si>
  <si>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</si>
  <si>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</si>
  <si>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</si>
  <si>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</si>
  <si>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</si>
  <si>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</si>
  <si>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</si>
  <si>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</si>
  <si>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</si>
  <si>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Buttonwillow Flash</t>
  </si>
  <si>
    <t>Montego</t>
  </si>
  <si>
    <t>Even Dozen</t>
  </si>
  <si>
    <t>Huckleberry Flash</t>
  </si>
  <si>
    <t>Mescalero</t>
  </si>
  <si>
    <t>Hennessey Hayes</t>
  </si>
  <si>
    <t>Badge 47</t>
  </si>
  <si>
    <t>Bad Shot Baxter</t>
  </si>
  <si>
    <t>Noble Pinkerton</t>
  </si>
  <si>
    <t>Hop-A-Long Roy</t>
  </si>
  <si>
    <t>Lethal Lloyd</t>
  </si>
  <si>
    <t>Mad Dog Draper</t>
  </si>
  <si>
    <t>Burly Bear Fred</t>
  </si>
  <si>
    <t>Scatter Gun Mark</t>
  </si>
  <si>
    <t>Professor Cubby Bear</t>
  </si>
  <si>
    <t>Cowboy Earl</t>
  </si>
  <si>
    <t>Cockeyed Slim</t>
  </si>
  <si>
    <t>Bull McFearson</t>
  </si>
  <si>
    <t>Fordyce Beals</t>
  </si>
  <si>
    <t xml:space="preserve">El Armero </t>
  </si>
  <si>
    <t>Badman Bob</t>
  </si>
  <si>
    <t>Quick Draw Grandpaw</t>
  </si>
  <si>
    <t>Mad Trapper of Rat River</t>
  </si>
  <si>
    <t>Utah Blaine</t>
  </si>
  <si>
    <t xml:space="preserve">Geo Kid </t>
  </si>
  <si>
    <t>Gravedigger</t>
  </si>
  <si>
    <t>Red Dog Don</t>
  </si>
  <si>
    <t>Shenandoah Sherm</t>
  </si>
  <si>
    <t>Lil Bravo</t>
  </si>
  <si>
    <t>Sunshine Kid</t>
  </si>
  <si>
    <t>Raspberry Hayes</t>
  </si>
  <si>
    <t>Pony Pam</t>
  </si>
  <si>
    <t>Tehachapi Kid</t>
  </si>
  <si>
    <t>Miss Ann Laughitoff</t>
  </si>
  <si>
    <t>Eve Nenjoy</t>
  </si>
  <si>
    <t>Spitt Fire Betty</t>
  </si>
  <si>
    <t>Calgary Kate</t>
  </si>
  <si>
    <t>Leia Tombstone</t>
  </si>
  <si>
    <t>Bad News Betsy</t>
  </si>
  <si>
    <t>Wanderin Rose</t>
  </si>
  <si>
    <t>Granny Kettle</t>
  </si>
  <si>
    <t>All Scores Saturday October 4, 2008</t>
  </si>
  <si>
    <t>5 Dogs Creek Match Scores Saturday October 4, 2008</t>
  </si>
  <si>
    <t>Top Ten Saturday October 4, 2008</t>
  </si>
  <si>
    <t>5 Dogs Creek Match Scores Sunday October 5, 2008</t>
  </si>
  <si>
    <t>All Scores Sunday October 5, 2008</t>
  </si>
  <si>
    <t>Top Ten Sunday October 5, 2008</t>
  </si>
  <si>
    <t>DNF</t>
  </si>
  <si>
    <t>Tool Box</t>
  </si>
  <si>
    <t>Delaware Slim</t>
  </si>
  <si>
    <t>Kaweah Kid</t>
  </si>
  <si>
    <t>Tracker</t>
  </si>
  <si>
    <t>Creek Marley</t>
  </si>
  <si>
    <t>Portugee Phillips</t>
  </si>
  <si>
    <t>Hombre Viejo</t>
  </si>
  <si>
    <t>El Alacran Del Norte</t>
  </si>
  <si>
    <t>Scattergun Mark</t>
  </si>
  <si>
    <t>Coal Train</t>
  </si>
  <si>
    <t>Hoss</t>
  </si>
  <si>
    <t>Rattlesnake Rando</t>
  </si>
  <si>
    <t>Dirt McFearson</t>
  </si>
  <si>
    <t>Snakebite</t>
  </si>
  <si>
    <t>Snake</t>
  </si>
  <si>
    <t>El Armero</t>
  </si>
  <si>
    <t>Badmann Bob</t>
  </si>
  <si>
    <t>Dutch Bill</t>
  </si>
  <si>
    <t>Badfinger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</si>
</sst>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0" fillId="26" borderId="0" xfId="0" applyFill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8" sqref="B78:E78"/>
    </sheetView>
  </sheetViews>
  <sheetFormatPr defaultColWidth="11.421875" defaultRowHeight="15"/>
  <cols>
    <col min="1" max="1" width="1.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8515625" style="0" customWidth="1"/>
  </cols>
  <sheetData>
    <row r="1" spans="1:6" s="10" customFormat="1" ht="18.75" thickBot="1">
      <c r="A1" s="108" t="s">
        <v>91</v>
      </c>
      <c r="B1" s="108"/>
      <c r="C1" s="108"/>
      <c r="D1" s="108"/>
      <c r="E1" s="108"/>
      <c r="F1" s="109"/>
    </row>
    <row r="2" spans="1:6" ht="24" customHeight="1">
      <c r="A2" s="21"/>
      <c r="B2" s="32" t="s">
        <v>35</v>
      </c>
      <c r="C2" s="33" t="s">
        <v>11</v>
      </c>
      <c r="D2" s="19" t="s">
        <v>12</v>
      </c>
      <c r="E2" s="20" t="s">
        <v>13</v>
      </c>
      <c r="F2" s="34" t="s">
        <v>20</v>
      </c>
    </row>
    <row r="3" spans="1:6" ht="15.75" thickBot="1">
      <c r="A3" s="35"/>
      <c r="B3" s="36"/>
      <c r="C3" s="16"/>
      <c r="D3" s="17"/>
      <c r="E3" s="18"/>
      <c r="F3" s="37">
        <v>42</v>
      </c>
    </row>
    <row r="4" spans="1:6" ht="13.5">
      <c r="A4" s="10" t="s">
        <v>23</v>
      </c>
      <c r="B4" s="10"/>
      <c r="F4" s="38"/>
    </row>
    <row r="5" spans="2:5" ht="13.5">
      <c r="B5">
        <v>1</v>
      </c>
      <c r="C5" s="12" t="s">
        <v>47</v>
      </c>
      <c r="D5" s="3">
        <v>1</v>
      </c>
      <c r="E5" s="4">
        <v>141.15</v>
      </c>
    </row>
    <row r="6" spans="2:5" ht="13.5">
      <c r="B6">
        <v>2</v>
      </c>
      <c r="C6" s="12" t="s">
        <v>49</v>
      </c>
      <c r="D6" s="3">
        <v>4</v>
      </c>
      <c r="E6" s="4">
        <v>196.02</v>
      </c>
    </row>
    <row r="7" spans="2:5" ht="13.5">
      <c r="B7">
        <v>3</v>
      </c>
      <c r="C7" s="12" t="s">
        <v>50</v>
      </c>
      <c r="D7" s="3">
        <v>3</v>
      </c>
      <c r="E7" s="4">
        <v>210.79</v>
      </c>
    </row>
    <row r="8" spans="2:5" ht="13.5">
      <c r="B8">
        <v>4</v>
      </c>
      <c r="C8" s="8" t="s">
        <v>51</v>
      </c>
      <c r="D8" s="3">
        <v>8</v>
      </c>
      <c r="E8" s="4">
        <v>212.33</v>
      </c>
    </row>
    <row r="9" spans="2:5" ht="13.5">
      <c r="B9">
        <v>5</v>
      </c>
      <c r="C9" s="6" t="s">
        <v>52</v>
      </c>
      <c r="D9" s="3">
        <v>2</v>
      </c>
      <c r="E9" s="4">
        <v>223.14</v>
      </c>
    </row>
    <row r="10" spans="2:6" ht="13.5">
      <c r="B10">
        <v>6</v>
      </c>
      <c r="C10" s="6" t="s">
        <v>53</v>
      </c>
      <c r="D10" s="3">
        <v>0</v>
      </c>
      <c r="E10" s="4">
        <v>226.07</v>
      </c>
      <c r="F10" s="39" t="s">
        <v>36</v>
      </c>
    </row>
    <row r="11" spans="2:5" ht="13.5">
      <c r="B11">
        <v>7</v>
      </c>
      <c r="C11" s="6" t="s">
        <v>54</v>
      </c>
      <c r="D11" s="3">
        <v>17</v>
      </c>
      <c r="E11" s="4">
        <v>250.08</v>
      </c>
    </row>
    <row r="12" spans="2:5" ht="13.5">
      <c r="B12">
        <v>8</v>
      </c>
      <c r="C12" s="6" t="s">
        <v>55</v>
      </c>
      <c r="D12" s="3">
        <v>2</v>
      </c>
      <c r="E12" s="4">
        <v>250.43</v>
      </c>
    </row>
    <row r="13" spans="2:5" ht="13.5">
      <c r="B13">
        <v>9</v>
      </c>
      <c r="C13" s="15" t="s">
        <v>56</v>
      </c>
      <c r="D13" s="3">
        <v>5</v>
      </c>
      <c r="E13" s="4">
        <v>259.78</v>
      </c>
    </row>
    <row r="14" spans="2:5" ht="13.5">
      <c r="B14">
        <v>10</v>
      </c>
      <c r="C14" s="15" t="s">
        <v>57</v>
      </c>
      <c r="D14" s="3">
        <v>4</v>
      </c>
      <c r="E14" s="4">
        <v>254.71</v>
      </c>
    </row>
    <row r="15" spans="2:5" ht="13.5">
      <c r="B15">
        <v>11</v>
      </c>
      <c r="C15" s="15" t="s">
        <v>58</v>
      </c>
      <c r="D15" s="3">
        <v>10</v>
      </c>
      <c r="E15" s="4">
        <v>363.72</v>
      </c>
    </row>
    <row r="16" spans="1:5" ht="13.5">
      <c r="A16" s="7"/>
      <c r="B16">
        <v>12</v>
      </c>
      <c r="C16" s="40" t="s">
        <v>59</v>
      </c>
      <c r="D16" s="3">
        <v>16</v>
      </c>
      <c r="E16" s="4">
        <v>452.81</v>
      </c>
    </row>
    <row r="17" spans="1:3" ht="13.5">
      <c r="A17" s="7"/>
      <c r="B17" s="7"/>
      <c r="C17" s="40"/>
    </row>
    <row r="18" spans="1:2" ht="13.5">
      <c r="A18" s="10" t="s">
        <v>21</v>
      </c>
      <c r="B18" s="10"/>
    </row>
    <row r="19" spans="2:5" ht="13.5">
      <c r="B19" s="41">
        <v>1</v>
      </c>
      <c r="C19" s="6" t="s">
        <v>60</v>
      </c>
      <c r="D19" s="3">
        <v>5</v>
      </c>
      <c r="E19" s="4">
        <v>223.11</v>
      </c>
    </row>
    <row r="20" spans="2:5" ht="13.5">
      <c r="B20" s="41">
        <v>2</v>
      </c>
      <c r="C20" s="6" t="s">
        <v>61</v>
      </c>
      <c r="D20" s="3">
        <v>17</v>
      </c>
      <c r="E20" s="4">
        <v>338.63</v>
      </c>
    </row>
    <row r="21" spans="2:5" ht="13.5">
      <c r="B21" s="41">
        <v>3</v>
      </c>
      <c r="C21" s="6" t="s">
        <v>62</v>
      </c>
      <c r="D21" s="3">
        <v>17</v>
      </c>
      <c r="E21" s="4">
        <v>367.4</v>
      </c>
    </row>
    <row r="22" ht="13.5">
      <c r="C22" s="6"/>
    </row>
    <row r="23" spans="1:2" ht="13.5">
      <c r="A23" s="10" t="s">
        <v>22</v>
      </c>
      <c r="B23" s="10"/>
    </row>
    <row r="24" spans="2:6" ht="13.5">
      <c r="B24">
        <v>1</v>
      </c>
      <c r="C24" s="6" t="s">
        <v>63</v>
      </c>
      <c r="D24" s="3">
        <v>0</v>
      </c>
      <c r="E24" s="4">
        <v>207.66</v>
      </c>
      <c r="F24" s="39" t="s">
        <v>36</v>
      </c>
    </row>
    <row r="25" spans="2:5" ht="13.5">
      <c r="B25">
        <v>2</v>
      </c>
      <c r="C25" s="6" t="s">
        <v>64</v>
      </c>
      <c r="D25" s="3">
        <v>3</v>
      </c>
      <c r="E25" s="4">
        <v>218.79</v>
      </c>
    </row>
    <row r="26" spans="2:5" ht="13.5">
      <c r="B26">
        <v>3</v>
      </c>
      <c r="C26" s="6" t="s">
        <v>65</v>
      </c>
      <c r="D26" s="3">
        <v>11</v>
      </c>
      <c r="E26" s="4">
        <v>272.71</v>
      </c>
    </row>
    <row r="28" spans="1:2" ht="13.5">
      <c r="A28" s="10" t="s">
        <v>24</v>
      </c>
      <c r="B28" s="10"/>
    </row>
    <row r="29" spans="2:5" ht="13.5">
      <c r="B29">
        <v>1</v>
      </c>
      <c r="C29" s="6" t="s">
        <v>66</v>
      </c>
      <c r="D29" s="3">
        <v>2</v>
      </c>
      <c r="E29" s="4">
        <v>202.83</v>
      </c>
    </row>
    <row r="30" spans="2:5" ht="13.5">
      <c r="B30">
        <v>2</v>
      </c>
      <c r="C30" s="6" t="s">
        <v>67</v>
      </c>
      <c r="D30" s="3">
        <v>1</v>
      </c>
      <c r="E30" s="4">
        <v>302.55</v>
      </c>
    </row>
    <row r="32" spans="1:2" ht="13.5">
      <c r="A32" s="42" t="s">
        <v>32</v>
      </c>
      <c r="B32" s="42"/>
    </row>
    <row r="33" spans="2:5" ht="13.5">
      <c r="B33">
        <v>1</v>
      </c>
      <c r="C33" s="6" t="s">
        <v>68</v>
      </c>
      <c r="D33" s="3">
        <v>4</v>
      </c>
      <c r="E33" s="4">
        <v>261.6</v>
      </c>
    </row>
    <row r="35" spans="1:2" ht="13.5">
      <c r="A35" s="10" t="s">
        <v>37</v>
      </c>
      <c r="B35" s="10"/>
    </row>
    <row r="36" spans="2:6" ht="13.5">
      <c r="B36">
        <v>1</v>
      </c>
      <c r="C36" s="6" t="s">
        <v>69</v>
      </c>
      <c r="D36" s="3">
        <v>0</v>
      </c>
      <c r="E36" s="4">
        <v>141.25</v>
      </c>
      <c r="F36" s="39" t="s">
        <v>36</v>
      </c>
    </row>
    <row r="37" spans="2:6" ht="13.5">
      <c r="B37">
        <v>2</v>
      </c>
      <c r="C37" s="6" t="s">
        <v>70</v>
      </c>
      <c r="D37" s="3">
        <v>0</v>
      </c>
      <c r="E37" s="4">
        <v>201.98</v>
      </c>
      <c r="F37" s="39" t="s">
        <v>36</v>
      </c>
    </row>
    <row r="38" spans="2:5" ht="13.5">
      <c r="B38">
        <v>3</v>
      </c>
      <c r="C38" s="6" t="s">
        <v>71</v>
      </c>
      <c r="D38" s="3">
        <v>4</v>
      </c>
      <c r="E38" s="4">
        <v>299.99</v>
      </c>
    </row>
    <row r="39" spans="2:5" ht="13.5">
      <c r="B39">
        <v>4</v>
      </c>
      <c r="C39" s="6" t="s">
        <v>72</v>
      </c>
      <c r="D39" s="3">
        <v>3</v>
      </c>
      <c r="E39" s="4">
        <v>313.04</v>
      </c>
    </row>
    <row r="40" ht="13.5">
      <c r="C40" s="6"/>
    </row>
    <row r="41" spans="1:3" ht="13.5">
      <c r="A41" s="10" t="s">
        <v>38</v>
      </c>
      <c r="B41" s="10"/>
      <c r="C41" s="6"/>
    </row>
    <row r="42" spans="2:5" ht="13.5">
      <c r="B42">
        <v>1</v>
      </c>
      <c r="C42" s="6" t="s">
        <v>73</v>
      </c>
      <c r="D42" s="3">
        <v>1</v>
      </c>
      <c r="E42" s="4">
        <v>171.38</v>
      </c>
    </row>
    <row r="43" spans="2:5" ht="13.5">
      <c r="B43">
        <v>2</v>
      </c>
      <c r="C43" s="6" t="s">
        <v>74</v>
      </c>
      <c r="D43" s="3">
        <v>11</v>
      </c>
      <c r="E43" s="4">
        <v>279.03</v>
      </c>
    </row>
    <row r="44" spans="1:2" ht="13.5">
      <c r="A44" s="42"/>
      <c r="B44" s="42"/>
    </row>
    <row r="45" spans="1:2" ht="13.5">
      <c r="A45" s="42" t="s">
        <v>18</v>
      </c>
      <c r="B45" s="42"/>
    </row>
    <row r="46" spans="2:5" ht="13.5">
      <c r="B46">
        <v>1</v>
      </c>
      <c r="C46" s="6" t="s">
        <v>75</v>
      </c>
      <c r="D46" s="3">
        <v>2</v>
      </c>
      <c r="E46" s="4">
        <v>263.98</v>
      </c>
    </row>
    <row r="48" spans="1:2" ht="13.5">
      <c r="A48" s="42" t="s">
        <v>14</v>
      </c>
      <c r="B48" s="42"/>
    </row>
    <row r="49" spans="2:5" ht="13.5">
      <c r="B49">
        <v>1</v>
      </c>
      <c r="C49" s="6" t="s">
        <v>76</v>
      </c>
      <c r="D49" s="3">
        <v>2</v>
      </c>
      <c r="E49" s="4">
        <v>391.28</v>
      </c>
    </row>
    <row r="50" ht="13.5">
      <c r="C50" s="6"/>
    </row>
    <row r="51" spans="1:3" ht="13.5">
      <c r="A51" s="10" t="s">
        <v>34</v>
      </c>
      <c r="B51" s="10"/>
      <c r="C51" s="6"/>
    </row>
    <row r="52" spans="2:5" ht="13.5">
      <c r="B52">
        <v>1</v>
      </c>
      <c r="C52" s="6" t="s">
        <v>77</v>
      </c>
      <c r="D52" s="3">
        <v>3</v>
      </c>
      <c r="E52" s="4">
        <v>669.91</v>
      </c>
    </row>
    <row r="54" spans="1:2" ht="13.5">
      <c r="A54" s="42" t="s">
        <v>16</v>
      </c>
      <c r="B54" s="42"/>
    </row>
    <row r="55" spans="2:5" ht="13.5">
      <c r="B55">
        <v>1</v>
      </c>
      <c r="C55" s="6" t="s">
        <v>78</v>
      </c>
      <c r="D55" s="3">
        <v>4</v>
      </c>
      <c r="E55" s="4">
        <v>277.01</v>
      </c>
    </row>
    <row r="56" spans="2:5" ht="13.5">
      <c r="B56">
        <v>2</v>
      </c>
      <c r="C56" s="6" t="s">
        <v>79</v>
      </c>
      <c r="D56" s="3">
        <v>8</v>
      </c>
      <c r="E56" s="4">
        <v>285.09</v>
      </c>
    </row>
    <row r="57" spans="2:5" ht="13.5">
      <c r="B57">
        <v>3</v>
      </c>
      <c r="C57" s="6" t="s">
        <v>80</v>
      </c>
      <c r="D57" s="3">
        <v>11</v>
      </c>
      <c r="E57" s="4">
        <v>300.47</v>
      </c>
    </row>
    <row r="58" spans="2:5" ht="13.5">
      <c r="B58">
        <v>4</v>
      </c>
      <c r="C58" s="6" t="s">
        <v>81</v>
      </c>
      <c r="D58" s="3">
        <v>3</v>
      </c>
      <c r="E58" s="4">
        <v>339.16</v>
      </c>
    </row>
    <row r="59" ht="13.5">
      <c r="C59" s="23"/>
    </row>
    <row r="60" spans="1:2" ht="13.5">
      <c r="A60" s="42" t="s">
        <v>26</v>
      </c>
      <c r="B60" s="42"/>
    </row>
    <row r="61" spans="2:6" ht="13.5">
      <c r="B61">
        <v>1</v>
      </c>
      <c r="C61" s="6" t="s">
        <v>82</v>
      </c>
      <c r="D61" s="3">
        <v>0</v>
      </c>
      <c r="E61" s="4">
        <v>224.45</v>
      </c>
      <c r="F61" s="39" t="s">
        <v>36</v>
      </c>
    </row>
    <row r="62" spans="2:5" ht="13.5">
      <c r="B62">
        <v>2</v>
      </c>
      <c r="C62" s="6" t="s">
        <v>83</v>
      </c>
      <c r="D62" s="3">
        <v>12</v>
      </c>
      <c r="E62" s="4">
        <v>308.81</v>
      </c>
    </row>
    <row r="63" ht="13.5">
      <c r="C63" s="6"/>
    </row>
    <row r="64" spans="1:3" ht="13.5">
      <c r="A64" s="10" t="s">
        <v>27</v>
      </c>
      <c r="B64" s="10"/>
      <c r="C64" s="6"/>
    </row>
    <row r="65" spans="2:5" ht="13.5">
      <c r="B65">
        <v>1</v>
      </c>
      <c r="C65" s="6" t="s">
        <v>84</v>
      </c>
      <c r="D65" s="3">
        <v>26</v>
      </c>
      <c r="E65" s="4">
        <v>470.46</v>
      </c>
    </row>
    <row r="67" spans="1:2" ht="13.5">
      <c r="A67" s="42" t="s">
        <v>15</v>
      </c>
      <c r="B67" s="42"/>
    </row>
    <row r="68" spans="2:5" ht="13.5">
      <c r="B68">
        <v>1</v>
      </c>
      <c r="C68" s="6" t="s">
        <v>85</v>
      </c>
      <c r="D68" s="3">
        <v>4</v>
      </c>
      <c r="E68" s="4">
        <v>229.44</v>
      </c>
    </row>
    <row r="69" ht="13.5">
      <c r="C69" s="6"/>
    </row>
    <row r="70" spans="1:3" ht="13.5">
      <c r="A70" s="10" t="s">
        <v>28</v>
      </c>
      <c r="B70" s="10"/>
      <c r="C70" s="6"/>
    </row>
    <row r="71" spans="2:5" ht="13.5">
      <c r="B71">
        <v>1</v>
      </c>
      <c r="C71" s="6" t="s">
        <v>86</v>
      </c>
      <c r="D71" s="3">
        <v>2</v>
      </c>
      <c r="E71" s="4">
        <v>267.87</v>
      </c>
    </row>
    <row r="73" spans="1:2" ht="13.5">
      <c r="A73" s="42" t="s">
        <v>29</v>
      </c>
      <c r="B73" s="42"/>
    </row>
    <row r="74" spans="2:5" ht="13.5">
      <c r="B74">
        <v>1</v>
      </c>
      <c r="C74" s="6" t="s">
        <v>87</v>
      </c>
      <c r="D74" s="3">
        <v>5</v>
      </c>
      <c r="E74" s="4">
        <v>314.02</v>
      </c>
    </row>
    <row r="75" spans="1:5" ht="13.5">
      <c r="A75" s="42"/>
      <c r="B75">
        <v>2</v>
      </c>
      <c r="C75" s="6" t="s">
        <v>88</v>
      </c>
      <c r="D75" s="3">
        <v>12</v>
      </c>
      <c r="E75" s="4">
        <v>484.31</v>
      </c>
    </row>
    <row r="76" ht="13.5">
      <c r="C76" s="6"/>
    </row>
    <row r="77" spans="1:3" ht="13.5">
      <c r="A77" s="10" t="s">
        <v>30</v>
      </c>
      <c r="B77" s="10"/>
      <c r="C77" s="6"/>
    </row>
    <row r="78" spans="2:5" ht="13.5">
      <c r="B78">
        <v>1</v>
      </c>
      <c r="C78" s="6" t="s">
        <v>89</v>
      </c>
      <c r="D78" s="3">
        <v>16</v>
      </c>
      <c r="E78" s="4">
        <v>757.29</v>
      </c>
    </row>
    <row r="80" spans="1:2" ht="13.5">
      <c r="A80" s="43" t="s">
        <v>17</v>
      </c>
      <c r="B80" s="43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2" t="s">
        <v>16</v>
      </c>
      <c r="B1" s="5"/>
      <c r="C1" s="4"/>
      <c r="D1" s="5"/>
      <c r="E1" s="3"/>
      <c r="F1" s="3"/>
      <c r="G1" s="3"/>
      <c r="H1" s="4"/>
    </row>
    <row r="2" spans="1:8" ht="13.5">
      <c r="A2" s="81" t="s">
        <v>40</v>
      </c>
      <c r="B2" s="82" t="s">
        <v>41</v>
      </c>
      <c r="C2" s="83" t="s">
        <v>42</v>
      </c>
      <c r="D2" s="82" t="s">
        <v>12</v>
      </c>
      <c r="E2" s="84" t="s">
        <v>43</v>
      </c>
      <c r="F2" s="84" t="s">
        <v>44</v>
      </c>
      <c r="G2" s="84" t="s">
        <v>45</v>
      </c>
      <c r="H2" s="85" t="s">
        <v>46</v>
      </c>
    </row>
    <row r="3" spans="1:8" ht="13.5">
      <c r="A3" s="86" t="s">
        <v>5</v>
      </c>
      <c r="B3" s="57">
        <v>1</v>
      </c>
      <c r="C3" s="87">
        <v>56.65</v>
      </c>
      <c r="D3" s="88"/>
      <c r="E3" s="89"/>
      <c r="F3" s="89"/>
      <c r="G3" s="89"/>
      <c r="H3" s="90">
        <f aca="true" t="shared" si="0" ref="H3:H8">C3+D3*5+E3*10+-F3*10-G3*5</f>
        <v>56.65</v>
      </c>
    </row>
    <row r="4" spans="1:8" ht="13.5">
      <c r="A4" s="86"/>
      <c r="B4" s="57">
        <v>2</v>
      </c>
      <c r="C4" s="87">
        <v>74.74</v>
      </c>
      <c r="D4" s="88"/>
      <c r="E4" s="89"/>
      <c r="F4" s="89"/>
      <c r="G4" s="89"/>
      <c r="H4" s="90">
        <f t="shared" si="0"/>
        <v>74.74</v>
      </c>
    </row>
    <row r="5" spans="1:8" ht="13.5">
      <c r="A5" s="86"/>
      <c r="B5" s="57">
        <v>3</v>
      </c>
      <c r="C5" s="87">
        <v>76.28</v>
      </c>
      <c r="D5" s="88"/>
      <c r="E5" s="89"/>
      <c r="F5" s="89"/>
      <c r="G5" s="89"/>
      <c r="H5" s="90">
        <f t="shared" si="0"/>
        <v>76.28</v>
      </c>
    </row>
    <row r="6" spans="1:8" ht="13.5">
      <c r="A6" s="86"/>
      <c r="B6" s="57">
        <v>4</v>
      </c>
      <c r="C6" s="87">
        <v>96.55</v>
      </c>
      <c r="D6" s="88"/>
      <c r="E6" s="89"/>
      <c r="F6" s="89"/>
      <c r="G6" s="89"/>
      <c r="H6" s="90">
        <f t="shared" si="0"/>
        <v>96.55</v>
      </c>
    </row>
    <row r="7" spans="1:8" ht="13.5">
      <c r="A7" s="86"/>
      <c r="B7" s="57">
        <v>5</v>
      </c>
      <c r="C7" s="87">
        <v>63.62</v>
      </c>
      <c r="D7" s="88"/>
      <c r="E7" s="89"/>
      <c r="F7" s="89"/>
      <c r="G7" s="89"/>
      <c r="H7" s="90">
        <f t="shared" si="0"/>
        <v>63.62</v>
      </c>
    </row>
    <row r="8" spans="1:8" ht="13.5">
      <c r="A8" s="86"/>
      <c r="B8" s="57"/>
      <c r="C8" s="87"/>
      <c r="D8" s="88"/>
      <c r="E8" s="89"/>
      <c r="F8" s="89"/>
      <c r="G8" s="89"/>
      <c r="H8" s="90">
        <f t="shared" si="0"/>
        <v>0</v>
      </c>
    </row>
    <row r="9" spans="1:8" ht="15" thickBot="1">
      <c r="A9" s="91" t="s">
        <v>48</v>
      </c>
      <c r="B9" s="92"/>
      <c r="C9" s="93">
        <f>C3+C4+C5+C6+C7+C8</f>
        <v>367.84</v>
      </c>
      <c r="D9" s="94">
        <f>(D3+D4+D5+D6+D7+D8)*5</f>
        <v>0</v>
      </c>
      <c r="E9" s="95">
        <f>(E3+E4+E5+E6+E7+E8)*10</f>
        <v>0</v>
      </c>
      <c r="F9" s="95">
        <f>(F3+F4+F5+F6+F7+F8)*10</f>
        <v>0</v>
      </c>
      <c r="G9" s="95">
        <f>(G3+G4+G5+G6+G7+G8)*5</f>
        <v>0</v>
      </c>
      <c r="H9" s="96">
        <f>C9+D9+E9+-F9-G9</f>
        <v>367.84</v>
      </c>
    </row>
    <row r="10" spans="1:8" ht="15" thickBot="1">
      <c r="A10" s="97"/>
      <c r="B10" s="98"/>
      <c r="C10" s="99"/>
      <c r="D10" s="100">
        <f>D9/5</f>
        <v>0</v>
      </c>
      <c r="E10" s="101"/>
      <c r="F10" s="101"/>
      <c r="G10" s="101"/>
      <c r="H10" s="102">
        <f>H3+H4+H5+H6+H7+H8</f>
        <v>367.84</v>
      </c>
    </row>
    <row r="12" spans="1:8" ht="13.5">
      <c r="A12" s="1"/>
      <c r="B12" s="1"/>
      <c r="C12" s="1"/>
      <c r="D12" s="1"/>
      <c r="E12" s="1"/>
      <c r="F12" s="1"/>
      <c r="G12" s="1"/>
      <c r="H12" s="1"/>
    </row>
    <row r="13" ht="18.75" thickBot="1">
      <c r="A13" s="9" t="s">
        <v>26</v>
      </c>
    </row>
    <row r="14" spans="1:8" ht="13.5">
      <c r="A14" s="51" t="s">
        <v>40</v>
      </c>
      <c r="B14" s="52" t="s">
        <v>41</v>
      </c>
      <c r="C14" s="53" t="s">
        <v>42</v>
      </c>
      <c r="D14" s="52" t="s">
        <v>12</v>
      </c>
      <c r="E14" s="54" t="s">
        <v>43</v>
      </c>
      <c r="F14" s="54" t="s">
        <v>44</v>
      </c>
      <c r="G14" s="54" t="s">
        <v>45</v>
      </c>
      <c r="H14" s="55" t="s">
        <v>46</v>
      </c>
    </row>
    <row r="15" spans="1:8" ht="13.5">
      <c r="A15" s="56" t="s">
        <v>6</v>
      </c>
      <c r="B15" s="57">
        <v>1</v>
      </c>
      <c r="C15" s="58">
        <v>39.39</v>
      </c>
      <c r="D15" s="59"/>
      <c r="E15" s="60"/>
      <c r="F15" s="60"/>
      <c r="G15" s="60"/>
      <c r="H15" s="61">
        <f aca="true" t="shared" si="1" ref="H15:H20">C15+D15*5+E15*10+-F15*10-G15*5</f>
        <v>39.39</v>
      </c>
    </row>
    <row r="16" spans="1:8" ht="13.5">
      <c r="A16" s="56"/>
      <c r="B16" s="57">
        <v>2</v>
      </c>
      <c r="C16" s="58">
        <v>47.52</v>
      </c>
      <c r="D16" s="59">
        <v>1</v>
      </c>
      <c r="E16" s="60"/>
      <c r="F16" s="60"/>
      <c r="G16" s="60"/>
      <c r="H16" s="61">
        <f t="shared" si="1"/>
        <v>52.52</v>
      </c>
    </row>
    <row r="17" spans="1:8" ht="13.5">
      <c r="A17" s="56"/>
      <c r="B17" s="57">
        <v>3</v>
      </c>
      <c r="C17" s="58">
        <v>36.92</v>
      </c>
      <c r="D17" s="59">
        <v>1</v>
      </c>
      <c r="E17" s="60"/>
      <c r="F17" s="60"/>
      <c r="G17" s="60"/>
      <c r="H17" s="61">
        <f t="shared" si="1"/>
        <v>41.92</v>
      </c>
    </row>
    <row r="18" spans="1:8" ht="13.5">
      <c r="A18" s="56"/>
      <c r="B18" s="57">
        <v>4</v>
      </c>
      <c r="C18" s="58">
        <v>37.84</v>
      </c>
      <c r="D18" s="59">
        <v>1</v>
      </c>
      <c r="E18" s="60"/>
      <c r="F18" s="60"/>
      <c r="G18" s="60"/>
      <c r="H18" s="61">
        <f t="shared" si="1"/>
        <v>42.84</v>
      </c>
    </row>
    <row r="19" spans="1:8" ht="13.5">
      <c r="A19" s="56"/>
      <c r="B19" s="57">
        <v>5</v>
      </c>
      <c r="C19" s="58">
        <v>37.62</v>
      </c>
      <c r="D19" s="59"/>
      <c r="E19" s="60"/>
      <c r="F19" s="60"/>
      <c r="G19" s="60"/>
      <c r="H19" s="61">
        <f t="shared" si="1"/>
        <v>37.62</v>
      </c>
    </row>
    <row r="20" spans="1:8" ht="13.5">
      <c r="A20" s="56"/>
      <c r="B20" s="57"/>
      <c r="C20" s="58"/>
      <c r="D20" s="59"/>
      <c r="E20" s="60"/>
      <c r="F20" s="60"/>
      <c r="G20" s="60"/>
      <c r="H20" s="61">
        <f t="shared" si="1"/>
        <v>0</v>
      </c>
    </row>
    <row r="21" spans="1:8" ht="15" thickBot="1">
      <c r="A21" s="62" t="s">
        <v>48</v>
      </c>
      <c r="B21" s="63"/>
      <c r="C21" s="64">
        <f>C15+C16+C17+C18+C19+C20</f>
        <v>199.29000000000002</v>
      </c>
      <c r="D21" s="65">
        <f>(D15+D16+D17+D18+D19+D20)*5</f>
        <v>15</v>
      </c>
      <c r="E21" s="66">
        <f>(E15+E16+E17+E18+E19+E20)*10</f>
        <v>0</v>
      </c>
      <c r="F21" s="66">
        <f>(F15+F16+F17+F18+F19+F20)*10</f>
        <v>0</v>
      </c>
      <c r="G21" s="66">
        <f>(G15+G16+G17+G18+G19+G20)*5</f>
        <v>0</v>
      </c>
      <c r="H21" s="67">
        <f>C21+D21+E21+-F21-G21</f>
        <v>214.29000000000002</v>
      </c>
    </row>
    <row r="22" spans="1:8" ht="15" thickBot="1">
      <c r="A22" s="68"/>
      <c r="B22" s="69"/>
      <c r="C22" s="70"/>
      <c r="D22" s="71">
        <f>D21/5</f>
        <v>3</v>
      </c>
      <c r="E22" s="72"/>
      <c r="F22" s="72"/>
      <c r="G22" s="72"/>
      <c r="H22" s="73">
        <f>H15+H16+H17+H18+H19+H20</f>
        <v>214.29</v>
      </c>
    </row>
    <row r="23" spans="1:8" ht="15" thickBot="1">
      <c r="A23" s="74"/>
      <c r="B23" s="5"/>
      <c r="C23" s="4"/>
      <c r="D23" s="5"/>
      <c r="E23" s="3"/>
      <c r="F23" s="3"/>
      <c r="G23" s="3"/>
      <c r="H23" s="4"/>
    </row>
    <row r="24" spans="1:8" ht="13.5">
      <c r="A24" s="51" t="s">
        <v>40</v>
      </c>
      <c r="B24" s="52" t="s">
        <v>41</v>
      </c>
      <c r="C24" s="53" t="s">
        <v>42</v>
      </c>
      <c r="D24" s="52" t="s">
        <v>12</v>
      </c>
      <c r="E24" s="54" t="s">
        <v>43</v>
      </c>
      <c r="F24" s="54" t="s">
        <v>44</v>
      </c>
      <c r="G24" s="54" t="s">
        <v>45</v>
      </c>
      <c r="H24" s="55" t="s">
        <v>46</v>
      </c>
    </row>
    <row r="25" spans="1:8" ht="13.5">
      <c r="A25" s="56" t="s">
        <v>82</v>
      </c>
      <c r="B25" s="57">
        <v>1</v>
      </c>
      <c r="C25" s="58">
        <v>39.9</v>
      </c>
      <c r="D25" s="59"/>
      <c r="E25" s="60"/>
      <c r="F25" s="60"/>
      <c r="G25" s="60"/>
      <c r="H25" s="61">
        <f aca="true" t="shared" si="2" ref="H25:H30">C25+D25*5+E25*10+-F25*10-G25*5</f>
        <v>39.9</v>
      </c>
    </row>
    <row r="26" spans="1:8" ht="13.5">
      <c r="A26" s="56"/>
      <c r="B26" s="57">
        <v>2</v>
      </c>
      <c r="C26" s="58">
        <v>73.54</v>
      </c>
      <c r="D26" s="59">
        <v>4</v>
      </c>
      <c r="E26" s="60"/>
      <c r="F26" s="60"/>
      <c r="G26" s="60"/>
      <c r="H26" s="61">
        <f t="shared" si="2"/>
        <v>93.54</v>
      </c>
    </row>
    <row r="27" spans="1:8" ht="13.5">
      <c r="A27" s="56"/>
      <c r="B27" s="57">
        <v>3</v>
      </c>
      <c r="C27" s="58">
        <v>43.6</v>
      </c>
      <c r="D27" s="59"/>
      <c r="E27" s="60"/>
      <c r="F27" s="60"/>
      <c r="G27" s="60"/>
      <c r="H27" s="61">
        <f t="shared" si="2"/>
        <v>43.6</v>
      </c>
    </row>
    <row r="28" spans="1:8" ht="13.5">
      <c r="A28" s="56"/>
      <c r="B28" s="57">
        <v>4</v>
      </c>
      <c r="C28" s="58">
        <v>36.38</v>
      </c>
      <c r="D28" s="59"/>
      <c r="E28" s="60"/>
      <c r="F28" s="60"/>
      <c r="G28" s="60"/>
      <c r="H28" s="61">
        <f t="shared" si="2"/>
        <v>36.38</v>
      </c>
    </row>
    <row r="29" spans="1:8" ht="13.5">
      <c r="A29" s="56"/>
      <c r="B29" s="57">
        <v>5</v>
      </c>
      <c r="C29" s="58">
        <v>48.04</v>
      </c>
      <c r="D29" s="59">
        <v>1</v>
      </c>
      <c r="E29" s="60"/>
      <c r="F29" s="60"/>
      <c r="G29" s="60"/>
      <c r="H29" s="61">
        <f t="shared" si="2"/>
        <v>53.04</v>
      </c>
    </row>
    <row r="30" spans="1:8" ht="13.5">
      <c r="A30" s="56"/>
      <c r="B30" s="57"/>
      <c r="C30" s="58"/>
      <c r="D30" s="59"/>
      <c r="E30" s="60"/>
      <c r="F30" s="60"/>
      <c r="G30" s="60"/>
      <c r="H30" s="61">
        <f t="shared" si="2"/>
        <v>0</v>
      </c>
    </row>
    <row r="31" spans="1:8" ht="15" thickBot="1">
      <c r="A31" s="62" t="s">
        <v>48</v>
      </c>
      <c r="B31" s="63"/>
      <c r="C31" s="64">
        <f>C25+C26+C27+C28+C29+C30</f>
        <v>241.45999999999998</v>
      </c>
      <c r="D31" s="65">
        <f>(D25+D26+D27+D28+D29+D30)*5</f>
        <v>25</v>
      </c>
      <c r="E31" s="66">
        <f>(E25+E26+E27+E28+E29+E30)*10</f>
        <v>0</v>
      </c>
      <c r="F31" s="66">
        <f>(F25+F26+F27+F28+F29+F30)*10</f>
        <v>0</v>
      </c>
      <c r="G31" s="66">
        <f>(G25+G26+G27+G28+G29+G30)*5</f>
        <v>0</v>
      </c>
      <c r="H31" s="67">
        <f>C31+D31+E31+-F31-G31</f>
        <v>266.46</v>
      </c>
    </row>
    <row r="32" spans="1:8" ht="15" thickBot="1">
      <c r="A32" s="68"/>
      <c r="B32" s="69"/>
      <c r="C32" s="70"/>
      <c r="D32" s="71">
        <f>D31/5</f>
        <v>5</v>
      </c>
      <c r="E32" s="72"/>
      <c r="F32" s="72"/>
      <c r="G32" s="72"/>
      <c r="H32" s="73">
        <f>H25+H26+H27+H28+H29+H30</f>
        <v>266.46</v>
      </c>
    </row>
    <row r="33" spans="1:8" ht="15" thickBot="1">
      <c r="A33" s="74"/>
      <c r="B33" s="5"/>
      <c r="C33" s="4"/>
      <c r="D33" s="5"/>
      <c r="E33" s="3"/>
      <c r="F33" s="3"/>
      <c r="G33" s="3"/>
      <c r="H33" s="4"/>
    </row>
    <row r="34" spans="1:8" ht="13.5">
      <c r="A34" s="51" t="s">
        <v>40</v>
      </c>
      <c r="B34" s="52" t="s">
        <v>41</v>
      </c>
      <c r="C34" s="53" t="s">
        <v>42</v>
      </c>
      <c r="D34" s="52" t="s">
        <v>12</v>
      </c>
      <c r="E34" s="54" t="s">
        <v>43</v>
      </c>
      <c r="F34" s="54" t="s">
        <v>44</v>
      </c>
      <c r="G34" s="54" t="s">
        <v>45</v>
      </c>
      <c r="H34" s="55" t="s">
        <v>46</v>
      </c>
    </row>
    <row r="35" spans="1:8" ht="13.5">
      <c r="A35" s="56" t="s">
        <v>7</v>
      </c>
      <c r="B35" s="57">
        <v>1</v>
      </c>
      <c r="C35" s="58">
        <v>59.43</v>
      </c>
      <c r="D35" s="59"/>
      <c r="E35" s="60"/>
      <c r="F35" s="60"/>
      <c r="G35" s="60"/>
      <c r="H35" s="61">
        <f aca="true" t="shared" si="3" ref="H35:H40">C35+D35*5+E35*10+-F35*10-G35*5</f>
        <v>59.43</v>
      </c>
    </row>
    <row r="36" spans="1:8" ht="13.5">
      <c r="A36" s="56"/>
      <c r="B36" s="57">
        <v>2</v>
      </c>
      <c r="C36" s="58">
        <v>67.13</v>
      </c>
      <c r="D36" s="59">
        <v>4</v>
      </c>
      <c r="E36" s="60"/>
      <c r="F36" s="60"/>
      <c r="G36" s="60"/>
      <c r="H36" s="61">
        <f t="shared" si="3"/>
        <v>87.13</v>
      </c>
    </row>
    <row r="37" spans="1:8" ht="13.5">
      <c r="A37" s="56"/>
      <c r="B37" s="57">
        <v>3</v>
      </c>
      <c r="C37" s="58">
        <v>57.75</v>
      </c>
      <c r="D37" s="59"/>
      <c r="E37" s="60"/>
      <c r="F37" s="60"/>
      <c r="G37" s="60"/>
      <c r="H37" s="61">
        <f t="shared" si="3"/>
        <v>57.75</v>
      </c>
    </row>
    <row r="38" spans="1:8" ht="13.5">
      <c r="A38" s="56"/>
      <c r="B38" s="57">
        <v>4</v>
      </c>
      <c r="C38" s="58">
        <v>52.14</v>
      </c>
      <c r="D38" s="59"/>
      <c r="E38" s="60"/>
      <c r="F38" s="60"/>
      <c r="G38" s="60"/>
      <c r="H38" s="61">
        <f t="shared" si="3"/>
        <v>52.14</v>
      </c>
    </row>
    <row r="39" spans="1:8" ht="13.5">
      <c r="A39" s="56"/>
      <c r="B39" s="57">
        <v>5</v>
      </c>
      <c r="C39" s="58">
        <v>54.63</v>
      </c>
      <c r="D39" s="59">
        <v>1</v>
      </c>
      <c r="E39" s="60"/>
      <c r="F39" s="60"/>
      <c r="G39" s="60"/>
      <c r="H39" s="61">
        <f t="shared" si="3"/>
        <v>59.63</v>
      </c>
    </row>
    <row r="40" spans="1:8" ht="13.5">
      <c r="A40" s="56"/>
      <c r="B40" s="57"/>
      <c r="C40" s="58"/>
      <c r="D40" s="59"/>
      <c r="E40" s="60"/>
      <c r="F40" s="60"/>
      <c r="G40" s="60"/>
      <c r="H40" s="61">
        <f t="shared" si="3"/>
        <v>0</v>
      </c>
    </row>
    <row r="41" spans="1:8" ht="15" thickBot="1">
      <c r="A41" s="62" t="s">
        <v>48</v>
      </c>
      <c r="B41" s="63"/>
      <c r="C41" s="64">
        <f>C35+C36+C37+C38+C39+C40</f>
        <v>291.08</v>
      </c>
      <c r="D41" s="65">
        <f>(D35+D36+D37+D38+D39+D40)*5</f>
        <v>25</v>
      </c>
      <c r="E41" s="66">
        <f>(E35+E36+E37+E38+E39+E40)*10</f>
        <v>0</v>
      </c>
      <c r="F41" s="66">
        <f>(F35+F36+F37+F38+F39+F40)*10</f>
        <v>0</v>
      </c>
      <c r="G41" s="66">
        <f>(G35+G36+G37+G38+G39+G40)*5</f>
        <v>0</v>
      </c>
      <c r="H41" s="67">
        <f>C41+D41+E41+-F41-G41</f>
        <v>316.08</v>
      </c>
    </row>
    <row r="42" spans="1:8" ht="15" thickBot="1">
      <c r="A42" s="68"/>
      <c r="B42" s="69"/>
      <c r="C42" s="70"/>
      <c r="D42" s="71">
        <f>D41/5</f>
        <v>5</v>
      </c>
      <c r="E42" s="72"/>
      <c r="F42" s="72"/>
      <c r="G42" s="72"/>
      <c r="H42" s="73">
        <f>H35+H36+H37+H38+H39+H40</f>
        <v>316.08</v>
      </c>
    </row>
    <row r="44" spans="1:8" ht="13.5">
      <c r="A44" s="1"/>
      <c r="B44" s="1"/>
      <c r="C44" s="1"/>
      <c r="D44" s="1"/>
      <c r="E44" s="1"/>
      <c r="F44" s="1"/>
      <c r="G44" s="1"/>
      <c r="H44" s="1"/>
    </row>
    <row r="45" ht="18">
      <c r="A45" s="9" t="s">
        <v>27</v>
      </c>
    </row>
    <row r="46" ht="15" thickBot="1"/>
    <row r="47" spans="1:8" ht="13.5">
      <c r="A47" s="51" t="s">
        <v>40</v>
      </c>
      <c r="B47" s="52" t="s">
        <v>41</v>
      </c>
      <c r="C47" s="53" t="s">
        <v>42</v>
      </c>
      <c r="D47" s="52" t="s">
        <v>12</v>
      </c>
      <c r="E47" s="54" t="s">
        <v>43</v>
      </c>
      <c r="F47" s="54" t="s">
        <v>44</v>
      </c>
      <c r="G47" s="54" t="s">
        <v>45</v>
      </c>
      <c r="H47" s="55" t="s">
        <v>46</v>
      </c>
    </row>
    <row r="48" spans="1:8" ht="13.5">
      <c r="A48" s="56" t="s">
        <v>84</v>
      </c>
      <c r="B48" s="57">
        <v>1</v>
      </c>
      <c r="C48" s="58">
        <v>76.51</v>
      </c>
      <c r="D48" s="59">
        <v>3</v>
      </c>
      <c r="E48" s="60"/>
      <c r="F48" s="60"/>
      <c r="G48" s="60"/>
      <c r="H48" s="61">
        <f aca="true" t="shared" si="4" ref="H48:H53">C48+D48*5+E48*10+-F48*10-G48*5</f>
        <v>91.51</v>
      </c>
    </row>
    <row r="49" spans="1:8" ht="13.5">
      <c r="A49" s="56"/>
      <c r="B49" s="57">
        <v>2</v>
      </c>
      <c r="C49" s="58"/>
      <c r="D49" s="59">
        <v>24</v>
      </c>
      <c r="E49" s="60">
        <v>3</v>
      </c>
      <c r="F49" s="60"/>
      <c r="G49" s="60"/>
      <c r="H49" s="61">
        <f t="shared" si="4"/>
        <v>150</v>
      </c>
    </row>
    <row r="50" spans="1:8" ht="13.5">
      <c r="A50" s="56"/>
      <c r="B50" s="57">
        <v>3</v>
      </c>
      <c r="C50" s="58">
        <v>63.84</v>
      </c>
      <c r="D50" s="59">
        <v>1</v>
      </c>
      <c r="E50" s="60"/>
      <c r="F50" s="60"/>
      <c r="G50" s="60"/>
      <c r="H50" s="61">
        <f t="shared" si="4"/>
        <v>68.84</v>
      </c>
    </row>
    <row r="51" spans="1:8" ht="13.5">
      <c r="A51" s="56"/>
      <c r="B51" s="57">
        <v>4</v>
      </c>
      <c r="C51" s="58">
        <v>52.51</v>
      </c>
      <c r="D51" s="59">
        <v>2</v>
      </c>
      <c r="E51" s="60"/>
      <c r="F51" s="60"/>
      <c r="G51" s="60"/>
      <c r="H51" s="61">
        <f t="shared" si="4"/>
        <v>62.51</v>
      </c>
    </row>
    <row r="52" spans="1:8" ht="13.5">
      <c r="A52" s="56"/>
      <c r="B52" s="57">
        <v>5</v>
      </c>
      <c r="C52" s="58">
        <v>56.04</v>
      </c>
      <c r="D52" s="59">
        <v>9</v>
      </c>
      <c r="E52" s="60"/>
      <c r="F52" s="60"/>
      <c r="G52" s="60"/>
      <c r="H52" s="61">
        <f t="shared" si="4"/>
        <v>101.03999999999999</v>
      </c>
    </row>
    <row r="53" spans="1:8" ht="13.5">
      <c r="A53" s="104" t="s">
        <v>96</v>
      </c>
      <c r="B53" s="57"/>
      <c r="C53" s="58"/>
      <c r="D53" s="59"/>
      <c r="E53" s="60"/>
      <c r="F53" s="60"/>
      <c r="G53" s="60"/>
      <c r="H53" s="61">
        <f t="shared" si="4"/>
        <v>0</v>
      </c>
    </row>
    <row r="54" spans="1:8" ht="15" thickBot="1">
      <c r="A54" s="62" t="s">
        <v>48</v>
      </c>
      <c r="B54" s="63"/>
      <c r="C54" s="64">
        <f>C48+C49+C50+C51+C52+C53</f>
        <v>248.9</v>
      </c>
      <c r="D54" s="65">
        <f>(D48+D49+D50+D51+D52+D53)*5</f>
        <v>195</v>
      </c>
      <c r="E54" s="66">
        <f>(E48+E49+E50+E51+E52+E53)*10</f>
        <v>30</v>
      </c>
      <c r="F54" s="66">
        <f>(F48+F49+F50+F51+F52+F53)*10</f>
        <v>0</v>
      </c>
      <c r="G54" s="66">
        <f>(G48+G49+G50+G51+G52+G53)*5</f>
        <v>0</v>
      </c>
      <c r="H54" s="67">
        <f>C54+D54+E54+-F54-G54</f>
        <v>473.9</v>
      </c>
    </row>
    <row r="55" spans="1:8" ht="15" thickBot="1">
      <c r="A55" s="68"/>
      <c r="B55" s="69"/>
      <c r="C55" s="70"/>
      <c r="D55" s="71">
        <f>D54/5</f>
        <v>39</v>
      </c>
      <c r="E55" s="72"/>
      <c r="F55" s="72"/>
      <c r="G55" s="72"/>
      <c r="H55" s="73">
        <f>H48+H49+H50+H51+H52+H53</f>
        <v>473.9</v>
      </c>
    </row>
    <row r="56" spans="1:8" ht="13.5">
      <c r="A56" s="1"/>
      <c r="B56" s="1"/>
      <c r="C56" s="1"/>
      <c r="D56" s="1"/>
      <c r="E56" s="1"/>
      <c r="F56" s="1"/>
      <c r="G56" s="1"/>
      <c r="H56" s="1"/>
    </row>
    <row r="57" ht="18.75" thickBot="1">
      <c r="A57" s="9" t="s">
        <v>15</v>
      </c>
    </row>
    <row r="58" spans="1:8" ht="13.5">
      <c r="A58" s="51" t="s">
        <v>40</v>
      </c>
      <c r="B58" s="52" t="s">
        <v>41</v>
      </c>
      <c r="C58" s="53" t="s">
        <v>42</v>
      </c>
      <c r="D58" s="52" t="s">
        <v>12</v>
      </c>
      <c r="E58" s="54" t="s">
        <v>43</v>
      </c>
      <c r="F58" s="54" t="s">
        <v>44</v>
      </c>
      <c r="G58" s="54" t="s">
        <v>45</v>
      </c>
      <c r="H58" s="55" t="s">
        <v>46</v>
      </c>
    </row>
    <row r="59" spans="1:8" ht="13.5">
      <c r="A59" s="56" t="s">
        <v>85</v>
      </c>
      <c r="B59" s="57">
        <v>1</v>
      </c>
      <c r="C59" s="58">
        <v>32.64</v>
      </c>
      <c r="D59" s="59">
        <v>1</v>
      </c>
      <c r="E59" s="60"/>
      <c r="F59" s="60"/>
      <c r="G59" s="60"/>
      <c r="H59" s="61">
        <f aca="true" t="shared" si="5" ref="H59:H64">C59+D59*5+E59*10+-F59*10-G59*5</f>
        <v>37.64</v>
      </c>
    </row>
    <row r="60" spans="1:8" ht="13.5">
      <c r="A60" s="56"/>
      <c r="B60" s="57">
        <v>2</v>
      </c>
      <c r="C60" s="58">
        <v>35.62</v>
      </c>
      <c r="D60" s="59">
        <v>3</v>
      </c>
      <c r="E60" s="60"/>
      <c r="F60" s="60"/>
      <c r="G60" s="60"/>
      <c r="H60" s="61">
        <f t="shared" si="5"/>
        <v>50.62</v>
      </c>
    </row>
    <row r="61" spans="1:8" ht="13.5">
      <c r="A61" s="56"/>
      <c r="B61" s="57">
        <v>3</v>
      </c>
      <c r="C61" s="58">
        <v>34.19</v>
      </c>
      <c r="D61" s="59">
        <v>1</v>
      </c>
      <c r="E61" s="60"/>
      <c r="F61" s="60"/>
      <c r="G61" s="60"/>
      <c r="H61" s="61">
        <f t="shared" si="5"/>
        <v>39.19</v>
      </c>
    </row>
    <row r="62" spans="1:8" ht="13.5">
      <c r="A62" s="56"/>
      <c r="B62" s="57">
        <v>4</v>
      </c>
      <c r="C62" s="58">
        <v>28.9</v>
      </c>
      <c r="D62" s="59"/>
      <c r="E62" s="60"/>
      <c r="F62" s="60"/>
      <c r="G62" s="60"/>
      <c r="H62" s="61">
        <f t="shared" si="5"/>
        <v>28.9</v>
      </c>
    </row>
    <row r="63" spans="1:8" ht="13.5">
      <c r="A63" s="56"/>
      <c r="B63" s="57">
        <v>5</v>
      </c>
      <c r="C63" s="58">
        <v>29.48</v>
      </c>
      <c r="D63" s="59">
        <v>2</v>
      </c>
      <c r="E63" s="60"/>
      <c r="F63" s="60"/>
      <c r="G63" s="60"/>
      <c r="H63" s="61">
        <f t="shared" si="5"/>
        <v>39.480000000000004</v>
      </c>
    </row>
    <row r="64" spans="1:8" ht="13.5">
      <c r="A64" s="56"/>
      <c r="B64" s="57"/>
      <c r="C64" s="58"/>
      <c r="D64" s="59"/>
      <c r="E64" s="60"/>
      <c r="F64" s="60"/>
      <c r="G64" s="60"/>
      <c r="H64" s="61">
        <f t="shared" si="5"/>
        <v>0</v>
      </c>
    </row>
    <row r="65" spans="1:8" ht="15" thickBot="1">
      <c r="A65" s="62" t="s">
        <v>48</v>
      </c>
      <c r="B65" s="63"/>
      <c r="C65" s="64">
        <f>C59+C60+C61+C62+C63+C64</f>
        <v>160.82999999999998</v>
      </c>
      <c r="D65" s="65">
        <f>(D59+D60+D61+D62+D63+D64)*5</f>
        <v>35</v>
      </c>
      <c r="E65" s="66">
        <f>(E59+E60+E61+E62+E63+E64)*10</f>
        <v>0</v>
      </c>
      <c r="F65" s="66">
        <f>(F59+F60+F61+F62+F63+F64)*10</f>
        <v>0</v>
      </c>
      <c r="G65" s="66">
        <f>(G59+G60+G61+G62+G63+G64)*5</f>
        <v>0</v>
      </c>
      <c r="H65" s="67">
        <f>C65+D65+E65+-F65-G65</f>
        <v>195.82999999999998</v>
      </c>
    </row>
    <row r="66" spans="1:8" ht="15" thickBot="1">
      <c r="A66" s="68"/>
      <c r="B66" s="69"/>
      <c r="C66" s="70"/>
      <c r="D66" s="71">
        <f>D65/5</f>
        <v>7</v>
      </c>
      <c r="E66" s="72"/>
      <c r="F66" s="72"/>
      <c r="G66" s="72"/>
      <c r="H66" s="73">
        <f>H59+H60+H61+H62+H63+H64</f>
        <v>195.82999999999998</v>
      </c>
    </row>
    <row r="68" spans="1:8" ht="13.5">
      <c r="A68" s="1"/>
      <c r="B68" s="1"/>
      <c r="C68" s="1"/>
      <c r="D68" s="1"/>
      <c r="E68" s="1"/>
      <c r="F68" s="1"/>
      <c r="G68" s="1"/>
      <c r="H68" s="1"/>
    </row>
    <row r="69" ht="18.75" thickBot="1">
      <c r="A69" s="9" t="s">
        <v>28</v>
      </c>
    </row>
    <row r="70" spans="1:8" ht="13.5">
      <c r="A70" s="51" t="s">
        <v>40</v>
      </c>
      <c r="B70" s="52" t="s">
        <v>41</v>
      </c>
      <c r="C70" s="53" t="s">
        <v>42</v>
      </c>
      <c r="D70" s="52" t="s">
        <v>12</v>
      </c>
      <c r="E70" s="54" t="s">
        <v>43</v>
      </c>
      <c r="F70" s="54" t="s">
        <v>44</v>
      </c>
      <c r="G70" s="54" t="s">
        <v>45</v>
      </c>
      <c r="H70" s="55" t="s">
        <v>46</v>
      </c>
    </row>
    <row r="71" spans="1:8" ht="13.5">
      <c r="A71" s="56" t="s">
        <v>86</v>
      </c>
      <c r="B71" s="57">
        <v>1</v>
      </c>
      <c r="C71" s="58">
        <v>47.57</v>
      </c>
      <c r="D71" s="59"/>
      <c r="E71" s="60"/>
      <c r="F71" s="60"/>
      <c r="G71" s="60"/>
      <c r="H71" s="61">
        <f aca="true" t="shared" si="6" ref="H71:H76">C71+D71*5+E71*10+-F71*10-G71*5</f>
        <v>47.57</v>
      </c>
    </row>
    <row r="72" spans="1:8" ht="13.5">
      <c r="A72" s="56"/>
      <c r="B72" s="57">
        <v>2</v>
      </c>
      <c r="C72" s="58">
        <v>60.19</v>
      </c>
      <c r="D72" s="59">
        <v>3</v>
      </c>
      <c r="E72" s="60"/>
      <c r="F72" s="60"/>
      <c r="G72" s="60"/>
      <c r="H72" s="61">
        <f t="shared" si="6"/>
        <v>75.19</v>
      </c>
    </row>
    <row r="73" spans="1:8" ht="13.5">
      <c r="A73" s="56"/>
      <c r="B73" s="57">
        <v>3</v>
      </c>
      <c r="C73" s="58">
        <v>53.54</v>
      </c>
      <c r="D73" s="59">
        <v>1</v>
      </c>
      <c r="E73" s="60"/>
      <c r="F73" s="60"/>
      <c r="G73" s="60"/>
      <c r="H73" s="61">
        <f t="shared" si="6"/>
        <v>58.54</v>
      </c>
    </row>
    <row r="74" spans="1:8" ht="13.5">
      <c r="A74" s="56"/>
      <c r="B74" s="57">
        <v>4</v>
      </c>
      <c r="C74" s="58">
        <v>40.04</v>
      </c>
      <c r="D74" s="59">
        <v>1</v>
      </c>
      <c r="E74" s="60"/>
      <c r="F74" s="60"/>
      <c r="G74" s="60"/>
      <c r="H74" s="61">
        <f t="shared" si="6"/>
        <v>45.04</v>
      </c>
    </row>
    <row r="75" spans="1:8" ht="13.5">
      <c r="A75" s="56"/>
      <c r="B75" s="57">
        <v>5</v>
      </c>
      <c r="C75" s="58">
        <v>49.18</v>
      </c>
      <c r="D75" s="59"/>
      <c r="E75" s="60"/>
      <c r="F75" s="60"/>
      <c r="G75" s="60"/>
      <c r="H75" s="61">
        <f t="shared" si="6"/>
        <v>49.18</v>
      </c>
    </row>
    <row r="76" spans="1:8" ht="13.5">
      <c r="A76" s="56"/>
      <c r="B76" s="57"/>
      <c r="C76" s="58"/>
      <c r="D76" s="59"/>
      <c r="E76" s="60"/>
      <c r="F76" s="60"/>
      <c r="G76" s="60"/>
      <c r="H76" s="61">
        <f t="shared" si="6"/>
        <v>0</v>
      </c>
    </row>
    <row r="77" spans="1:8" ht="15" thickBot="1">
      <c r="A77" s="62" t="s">
        <v>48</v>
      </c>
      <c r="B77" s="63"/>
      <c r="C77" s="64">
        <f>C71+C72+C73+C74+C75+C76</f>
        <v>250.51999999999998</v>
      </c>
      <c r="D77" s="65">
        <f>(D71+D72+D73+D74+D75+D76)*5</f>
        <v>25</v>
      </c>
      <c r="E77" s="66">
        <f>(E71+E72+E73+E74+E75+E76)*10</f>
        <v>0</v>
      </c>
      <c r="F77" s="66">
        <f>(F71+F72+F73+F74+F75+F76)*10</f>
        <v>0</v>
      </c>
      <c r="G77" s="66">
        <f>(G71+G72+G73+G74+G75+G76)*5</f>
        <v>0</v>
      </c>
      <c r="H77" s="67">
        <f>C77+D77+E77+-F77-G77</f>
        <v>275.52</v>
      </c>
    </row>
    <row r="78" spans="1:8" ht="15" thickBot="1">
      <c r="A78" s="68"/>
      <c r="B78" s="69"/>
      <c r="C78" s="70"/>
      <c r="D78" s="71">
        <f>D77/5</f>
        <v>5</v>
      </c>
      <c r="E78" s="72"/>
      <c r="F78" s="72"/>
      <c r="G78" s="72"/>
      <c r="H78" s="73">
        <f>H71+H72+H73+H74+H75+H76</f>
        <v>275.52</v>
      </c>
    </row>
    <row r="80" spans="1:8" ht="13.5">
      <c r="A80" s="1"/>
      <c r="B80" s="1"/>
      <c r="C80" s="1"/>
      <c r="D80" s="1"/>
      <c r="E80" s="1"/>
      <c r="F80" s="1"/>
      <c r="G80" s="1"/>
      <c r="H80" s="1"/>
    </row>
    <row r="81" ht="18.75" thickBot="1">
      <c r="A81" s="9" t="s">
        <v>29</v>
      </c>
    </row>
    <row r="82" spans="1:8" ht="13.5">
      <c r="A82" s="51" t="s">
        <v>40</v>
      </c>
      <c r="B82" s="52" t="s">
        <v>41</v>
      </c>
      <c r="C82" s="53" t="s">
        <v>42</v>
      </c>
      <c r="D82" s="52" t="s">
        <v>12</v>
      </c>
      <c r="E82" s="54" t="s">
        <v>43</v>
      </c>
      <c r="F82" s="54" t="s">
        <v>44</v>
      </c>
      <c r="G82" s="54" t="s">
        <v>45</v>
      </c>
      <c r="H82" s="55" t="s">
        <v>46</v>
      </c>
    </row>
    <row r="83" spans="1:8" ht="13.5">
      <c r="A83" s="56" t="s">
        <v>8</v>
      </c>
      <c r="B83" s="57">
        <v>1</v>
      </c>
      <c r="C83" s="58">
        <v>28.95</v>
      </c>
      <c r="D83" s="59">
        <v>1</v>
      </c>
      <c r="E83" s="60"/>
      <c r="F83" s="60"/>
      <c r="G83" s="60"/>
      <c r="H83" s="61">
        <f aca="true" t="shared" si="7" ref="H83:H88">C83+D83*5+E83*10+-F83*10-G83*5</f>
        <v>33.95</v>
      </c>
    </row>
    <row r="84" spans="1:8" ht="13.5">
      <c r="A84" s="56"/>
      <c r="B84" s="57">
        <v>2</v>
      </c>
      <c r="C84" s="58">
        <v>42.1</v>
      </c>
      <c r="D84" s="59">
        <v>1</v>
      </c>
      <c r="E84" s="60"/>
      <c r="F84" s="60"/>
      <c r="G84" s="60"/>
      <c r="H84" s="61">
        <f t="shared" si="7"/>
        <v>47.1</v>
      </c>
    </row>
    <row r="85" spans="1:8" ht="13.5">
      <c r="A85" s="56"/>
      <c r="B85" s="57">
        <v>3</v>
      </c>
      <c r="C85" s="58">
        <v>35.58</v>
      </c>
      <c r="D85" s="59">
        <v>1</v>
      </c>
      <c r="E85" s="60"/>
      <c r="F85" s="60"/>
      <c r="G85" s="60"/>
      <c r="H85" s="61">
        <f t="shared" si="7"/>
        <v>40.58</v>
      </c>
    </row>
    <row r="86" spans="1:8" ht="13.5">
      <c r="A86" s="56"/>
      <c r="B86" s="57">
        <v>4</v>
      </c>
      <c r="C86" s="58">
        <v>24.86</v>
      </c>
      <c r="D86" s="59"/>
      <c r="E86" s="60"/>
      <c r="F86" s="60"/>
      <c r="G86" s="60"/>
      <c r="H86" s="61">
        <f t="shared" si="7"/>
        <v>24.86</v>
      </c>
    </row>
    <row r="87" spans="1:8" ht="13.5">
      <c r="A87" s="56"/>
      <c r="B87" s="57">
        <v>5</v>
      </c>
      <c r="C87" s="58">
        <v>27.62</v>
      </c>
      <c r="D87" s="59">
        <v>2</v>
      </c>
      <c r="E87" s="60"/>
      <c r="F87" s="60"/>
      <c r="G87" s="60"/>
      <c r="H87" s="61">
        <f t="shared" si="7"/>
        <v>37.620000000000005</v>
      </c>
    </row>
    <row r="88" spans="1:8" ht="13.5">
      <c r="A88" s="56"/>
      <c r="B88" s="57"/>
      <c r="C88" s="58"/>
      <c r="D88" s="59"/>
      <c r="E88" s="60"/>
      <c r="F88" s="60"/>
      <c r="G88" s="60"/>
      <c r="H88" s="61">
        <f t="shared" si="7"/>
        <v>0</v>
      </c>
    </row>
    <row r="89" spans="1:8" ht="15" thickBot="1">
      <c r="A89" s="62" t="s">
        <v>48</v>
      </c>
      <c r="B89" s="63"/>
      <c r="C89" s="64">
        <f>C83+C84+C85+C86+C87+C88</f>
        <v>159.11</v>
      </c>
      <c r="D89" s="65">
        <f>(D83+D84+D85+D86+D87+D88)*5</f>
        <v>25</v>
      </c>
      <c r="E89" s="66">
        <f>(E83+E84+E85+E86+E87+E88)*10</f>
        <v>0</v>
      </c>
      <c r="F89" s="66">
        <f>(F83+F84+F85+F86+F87+F88)*10</f>
        <v>0</v>
      </c>
      <c r="G89" s="66">
        <f>(G83+G84+G85+G86+G87+G88)*5</f>
        <v>0</v>
      </c>
      <c r="H89" s="67">
        <f>C89+D89+E89+-F89-G89</f>
        <v>184.11</v>
      </c>
    </row>
    <row r="90" spans="1:8" ht="15" thickBot="1">
      <c r="A90" s="68"/>
      <c r="B90" s="69"/>
      <c r="C90" s="70"/>
      <c r="D90" s="71">
        <f>D89/5</f>
        <v>5</v>
      </c>
      <c r="E90" s="72"/>
      <c r="F90" s="72"/>
      <c r="G90" s="72"/>
      <c r="H90" s="73">
        <f>H83+H84+H85+H86+H87+H88</f>
        <v>184.11</v>
      </c>
    </row>
    <row r="91" ht="15" thickBot="1"/>
    <row r="92" spans="1:8" ht="13.5">
      <c r="A92" s="51" t="s">
        <v>40</v>
      </c>
      <c r="B92" s="52" t="s">
        <v>41</v>
      </c>
      <c r="C92" s="53" t="s">
        <v>42</v>
      </c>
      <c r="D92" s="52" t="s">
        <v>12</v>
      </c>
      <c r="E92" s="54" t="s">
        <v>43</v>
      </c>
      <c r="F92" s="54" t="s">
        <v>44</v>
      </c>
      <c r="G92" s="54" t="s">
        <v>45</v>
      </c>
      <c r="H92" s="55" t="s">
        <v>46</v>
      </c>
    </row>
    <row r="93" spans="1:8" ht="13.5">
      <c r="A93" s="56" t="s">
        <v>88</v>
      </c>
      <c r="B93" s="57">
        <v>4</v>
      </c>
      <c r="C93" s="58">
        <v>73.57</v>
      </c>
      <c r="D93" s="59">
        <v>2</v>
      </c>
      <c r="E93" s="60"/>
      <c r="F93" s="60"/>
      <c r="G93" s="60"/>
      <c r="H93" s="61">
        <f aca="true" t="shared" si="8" ref="H93:H98">C93+D93*5+E93*10+-F93*10-G93*5</f>
        <v>83.57</v>
      </c>
    </row>
    <row r="94" spans="1:8" ht="13.5">
      <c r="A94" s="56"/>
      <c r="B94" s="57">
        <v>2</v>
      </c>
      <c r="C94" s="58">
        <v>78.48</v>
      </c>
      <c r="D94" s="59">
        <v>4</v>
      </c>
      <c r="E94" s="60"/>
      <c r="F94" s="60"/>
      <c r="G94" s="60"/>
      <c r="H94" s="61">
        <f t="shared" si="8"/>
        <v>98.48</v>
      </c>
    </row>
    <row r="95" spans="1:8" ht="13.5">
      <c r="A95" s="56"/>
      <c r="B95" s="57">
        <v>3</v>
      </c>
      <c r="C95" s="58">
        <v>71.34</v>
      </c>
      <c r="D95" s="59">
        <v>1</v>
      </c>
      <c r="E95" s="60"/>
      <c r="F95" s="60"/>
      <c r="G95" s="60"/>
      <c r="H95" s="61">
        <f t="shared" si="8"/>
        <v>76.34</v>
      </c>
    </row>
    <row r="96" spans="1:8" ht="13.5">
      <c r="A96" s="56"/>
      <c r="B96" s="57">
        <v>4</v>
      </c>
      <c r="C96" s="58">
        <v>74.66</v>
      </c>
      <c r="D96" s="59">
        <v>4</v>
      </c>
      <c r="E96" s="60"/>
      <c r="F96" s="60"/>
      <c r="G96" s="60"/>
      <c r="H96" s="61">
        <f t="shared" si="8"/>
        <v>94.66</v>
      </c>
    </row>
    <row r="97" spans="1:8" ht="13.5">
      <c r="A97" s="56"/>
      <c r="B97" s="57">
        <v>5</v>
      </c>
      <c r="C97" s="58">
        <v>84.88</v>
      </c>
      <c r="D97" s="59">
        <v>4</v>
      </c>
      <c r="E97" s="60"/>
      <c r="F97" s="60"/>
      <c r="G97" s="60"/>
      <c r="H97" s="61">
        <f t="shared" si="8"/>
        <v>104.88</v>
      </c>
    </row>
    <row r="98" spans="1:8" ht="13.5">
      <c r="A98" s="56"/>
      <c r="B98" s="57"/>
      <c r="C98" s="58"/>
      <c r="D98" s="59"/>
      <c r="E98" s="60"/>
      <c r="F98" s="60"/>
      <c r="G98" s="60"/>
      <c r="H98" s="61">
        <f t="shared" si="8"/>
        <v>0</v>
      </c>
    </row>
    <row r="99" spans="1:8" ht="15" thickBot="1">
      <c r="A99" s="62" t="s">
        <v>48</v>
      </c>
      <c r="B99" s="63"/>
      <c r="C99" s="64">
        <f>C93+C94+C95+C96+C97+C98</f>
        <v>382.93</v>
      </c>
      <c r="D99" s="65">
        <f>(D93+D94+D95+D96+D97+D98)*5</f>
        <v>75</v>
      </c>
      <c r="E99" s="66">
        <f>(E93+E94+E95+E96+E97+E98)*10</f>
        <v>0</v>
      </c>
      <c r="F99" s="66">
        <f>(F93+F94+F95+F96+F97+F98)*10</f>
        <v>0</v>
      </c>
      <c r="G99" s="66">
        <f>(G93+G94+G95+G96+G97+G98)*5</f>
        <v>0</v>
      </c>
      <c r="H99" s="67">
        <f>C99+D99+E99+-F99-G99</f>
        <v>457.93</v>
      </c>
    </row>
    <row r="100" spans="1:8" ht="15" thickBot="1">
      <c r="A100" s="68"/>
      <c r="B100" s="69"/>
      <c r="C100" s="70"/>
      <c r="D100" s="71">
        <f>D99/5</f>
        <v>15</v>
      </c>
      <c r="E100" s="72"/>
      <c r="F100" s="72"/>
      <c r="G100" s="72"/>
      <c r="H100" s="73">
        <f>H93+H94+H95+H96+H97+H98</f>
        <v>457.92999999999995</v>
      </c>
    </row>
    <row r="102" spans="1:8" ht="13.5">
      <c r="A102" s="1"/>
      <c r="B102" s="1"/>
      <c r="C102" s="1"/>
      <c r="D102" s="1"/>
      <c r="E102" s="1"/>
      <c r="F102" s="1"/>
      <c r="G102" s="1"/>
      <c r="H102" s="1"/>
    </row>
    <row r="103" ht="18.75" thickBot="1">
      <c r="A103" s="9" t="s">
        <v>19</v>
      </c>
    </row>
    <row r="104" spans="1:8" ht="13.5">
      <c r="A104" s="51" t="s">
        <v>40</v>
      </c>
      <c r="B104" s="52" t="s">
        <v>41</v>
      </c>
      <c r="C104" s="53" t="s">
        <v>42</v>
      </c>
      <c r="D104" s="52" t="s">
        <v>12</v>
      </c>
      <c r="E104" s="54" t="s">
        <v>43</v>
      </c>
      <c r="F104" s="54" t="s">
        <v>44</v>
      </c>
      <c r="G104" s="54" t="s">
        <v>45</v>
      </c>
      <c r="H104" s="55" t="s">
        <v>46</v>
      </c>
    </row>
    <row r="105" spans="1:8" ht="13.5">
      <c r="A105" s="56" t="s">
        <v>9</v>
      </c>
      <c r="B105" s="57">
        <v>1</v>
      </c>
      <c r="C105" s="58">
        <v>41.44</v>
      </c>
      <c r="D105" s="59"/>
      <c r="E105" s="60"/>
      <c r="F105" s="60"/>
      <c r="G105" s="60"/>
      <c r="H105" s="61">
        <f aca="true" t="shared" si="9" ref="H105:H110">C105+D105*5+E105*10+-F105*10-G105*5</f>
        <v>41.44</v>
      </c>
    </row>
    <row r="106" spans="1:8" ht="13.5">
      <c r="A106" s="56"/>
      <c r="B106" s="57">
        <v>2</v>
      </c>
      <c r="C106" s="58">
        <v>47.68</v>
      </c>
      <c r="D106" s="59">
        <v>1</v>
      </c>
      <c r="E106" s="60"/>
      <c r="F106" s="60"/>
      <c r="G106" s="60"/>
      <c r="H106" s="61">
        <f t="shared" si="9"/>
        <v>52.68</v>
      </c>
    </row>
    <row r="107" spans="1:8" ht="13.5">
      <c r="A107" s="56"/>
      <c r="B107" s="57">
        <v>3</v>
      </c>
      <c r="C107" s="58">
        <v>42.69</v>
      </c>
      <c r="D107" s="59"/>
      <c r="E107" s="60"/>
      <c r="F107" s="60"/>
      <c r="G107" s="60"/>
      <c r="H107" s="61">
        <f t="shared" si="9"/>
        <v>42.69</v>
      </c>
    </row>
    <row r="108" spans="1:8" ht="13.5">
      <c r="A108" s="56"/>
      <c r="B108" s="57">
        <v>4</v>
      </c>
      <c r="C108" s="58">
        <v>38.32</v>
      </c>
      <c r="D108" s="59"/>
      <c r="E108" s="60"/>
      <c r="F108" s="60"/>
      <c r="G108" s="60"/>
      <c r="H108" s="61">
        <f t="shared" si="9"/>
        <v>38.32</v>
      </c>
    </row>
    <row r="109" spans="1:8" ht="13.5">
      <c r="A109" s="56"/>
      <c r="B109" s="57">
        <v>5</v>
      </c>
      <c r="C109" s="58">
        <v>41.05</v>
      </c>
      <c r="D109" s="59"/>
      <c r="E109" s="60"/>
      <c r="F109" s="60"/>
      <c r="G109" s="60"/>
      <c r="H109" s="61">
        <f t="shared" si="9"/>
        <v>41.05</v>
      </c>
    </row>
    <row r="110" spans="1:8" ht="13.5">
      <c r="A110" s="56"/>
      <c r="B110" s="57"/>
      <c r="C110" s="58"/>
      <c r="D110" s="59"/>
      <c r="E110" s="60"/>
      <c r="F110" s="60"/>
      <c r="G110" s="60"/>
      <c r="H110" s="61">
        <f t="shared" si="9"/>
        <v>0</v>
      </c>
    </row>
    <row r="111" spans="1:8" ht="15" thickBot="1">
      <c r="A111" s="62" t="s">
        <v>48</v>
      </c>
      <c r="B111" s="63"/>
      <c r="C111" s="64">
        <f>C105+C106+C107+C108+C109+C110</f>
        <v>211.18</v>
      </c>
      <c r="D111" s="65">
        <f>(D105+D106+D107+D108+D109+D110)*5</f>
        <v>5</v>
      </c>
      <c r="E111" s="66">
        <f>(E105+E106+E107+E108+E109+E110)*10</f>
        <v>0</v>
      </c>
      <c r="F111" s="66">
        <f>(F105+F106+F107+F108+F109+F110)*10</f>
        <v>0</v>
      </c>
      <c r="G111" s="66">
        <f>(G105+G106+G107+G108+G109+G110)*5</f>
        <v>0</v>
      </c>
      <c r="H111" s="67">
        <f>C111+D111+E111+-F111-G111</f>
        <v>216.18</v>
      </c>
    </row>
    <row r="112" spans="1:8" ht="15" thickBot="1">
      <c r="A112" s="68"/>
      <c r="B112" s="69"/>
      <c r="C112" s="70"/>
      <c r="D112" s="71">
        <f>D111/5</f>
        <v>1</v>
      </c>
      <c r="E112" s="72"/>
      <c r="F112" s="72"/>
      <c r="G112" s="72"/>
      <c r="H112" s="73">
        <f>H105+H106+H107+H108+H109+H110</f>
        <v>216.18</v>
      </c>
    </row>
    <row r="114" spans="1:8" ht="13.5">
      <c r="A114" s="1"/>
      <c r="B114" s="1"/>
      <c r="C114" s="1"/>
      <c r="D114" s="1"/>
      <c r="E114" s="1"/>
      <c r="F114" s="1"/>
      <c r="G114" s="1"/>
      <c r="H114" s="1"/>
    </row>
    <row r="115" ht="18.75" thickBot="1">
      <c r="A115" s="9" t="s">
        <v>30</v>
      </c>
    </row>
    <row r="116" spans="1:8" ht="13.5">
      <c r="A116" s="51" t="s">
        <v>40</v>
      </c>
      <c r="B116" s="52" t="s">
        <v>41</v>
      </c>
      <c r="C116" s="53" t="s">
        <v>42</v>
      </c>
      <c r="D116" s="52" t="s">
        <v>12</v>
      </c>
      <c r="E116" s="54" t="s">
        <v>43</v>
      </c>
      <c r="F116" s="54" t="s">
        <v>44</v>
      </c>
      <c r="G116" s="54" t="s">
        <v>45</v>
      </c>
      <c r="H116" s="55" t="s">
        <v>46</v>
      </c>
    </row>
    <row r="117" spans="1:8" ht="13.5">
      <c r="A117" s="56" t="s">
        <v>89</v>
      </c>
      <c r="B117" s="57">
        <v>1</v>
      </c>
      <c r="C117" s="58">
        <v>148.28</v>
      </c>
      <c r="D117" s="59">
        <v>2</v>
      </c>
      <c r="E117" s="60"/>
      <c r="F117" s="60"/>
      <c r="G117" s="60"/>
      <c r="H117" s="61">
        <f aca="true" t="shared" si="10" ref="H117:H122">C117+D117*5+E117*10+-F117*10-G117*5</f>
        <v>158.28</v>
      </c>
    </row>
    <row r="118" spans="1:8" ht="13.5">
      <c r="A118" s="56"/>
      <c r="B118" s="57">
        <v>2</v>
      </c>
      <c r="C118" s="58">
        <v>146.11</v>
      </c>
      <c r="D118" s="59">
        <v>3</v>
      </c>
      <c r="E118" s="60"/>
      <c r="F118" s="60"/>
      <c r="G118" s="60"/>
      <c r="H118" s="61">
        <f t="shared" si="10"/>
        <v>161.11</v>
      </c>
    </row>
    <row r="119" spans="1:8" ht="13.5">
      <c r="A119" s="56"/>
      <c r="B119" s="57">
        <v>3</v>
      </c>
      <c r="C119" s="58">
        <v>127.58</v>
      </c>
      <c r="D119" s="59"/>
      <c r="E119" s="60"/>
      <c r="F119" s="60"/>
      <c r="G119" s="60"/>
      <c r="H119" s="61">
        <f t="shared" si="10"/>
        <v>127.58</v>
      </c>
    </row>
    <row r="120" spans="1:8" ht="13.5">
      <c r="A120" s="56"/>
      <c r="B120" s="57">
        <v>4</v>
      </c>
      <c r="C120" s="58">
        <v>82.45</v>
      </c>
      <c r="D120" s="59">
        <v>3</v>
      </c>
      <c r="E120" s="60"/>
      <c r="F120" s="60"/>
      <c r="G120" s="60"/>
      <c r="H120" s="61">
        <f t="shared" si="10"/>
        <v>97.45</v>
      </c>
    </row>
    <row r="121" spans="1:8" ht="13.5">
      <c r="A121" s="56"/>
      <c r="B121" s="57">
        <v>5</v>
      </c>
      <c r="C121" s="58">
        <v>119.96</v>
      </c>
      <c r="D121" s="59"/>
      <c r="E121" s="60"/>
      <c r="F121" s="60"/>
      <c r="G121" s="60"/>
      <c r="H121" s="61">
        <f t="shared" si="10"/>
        <v>119.96</v>
      </c>
    </row>
    <row r="122" spans="1:8" ht="13.5">
      <c r="A122" s="56"/>
      <c r="B122" s="57"/>
      <c r="C122" s="58"/>
      <c r="D122" s="59"/>
      <c r="E122" s="60"/>
      <c r="F122" s="60"/>
      <c r="G122" s="60"/>
      <c r="H122" s="61">
        <f t="shared" si="10"/>
        <v>0</v>
      </c>
    </row>
    <row r="123" spans="1:8" ht="15" thickBot="1">
      <c r="A123" s="62" t="s">
        <v>48</v>
      </c>
      <c r="B123" s="63"/>
      <c r="C123" s="64">
        <f>C117+C118+C119+C120+C121+C122</f>
        <v>624.38</v>
      </c>
      <c r="D123" s="65">
        <f>(D117+D118+D119+D120+D121+D122)*5</f>
        <v>40</v>
      </c>
      <c r="E123" s="66">
        <f>(E117+E118+E119+E120+E121+E122)*10</f>
        <v>0</v>
      </c>
      <c r="F123" s="66">
        <f>(F117+F118+F119+F120+F121+F122)*10</f>
        <v>0</v>
      </c>
      <c r="G123" s="66">
        <f>(G117+G118+G119+G120+G121+G122)*5</f>
        <v>0</v>
      </c>
      <c r="H123" s="67">
        <f>C123+D123+E123+-F123-G123</f>
        <v>664.38</v>
      </c>
    </row>
    <row r="124" spans="1:8" ht="15" thickBot="1">
      <c r="A124" s="68"/>
      <c r="B124" s="69"/>
      <c r="C124" s="70"/>
      <c r="D124" s="71">
        <f>D123/5</f>
        <v>8</v>
      </c>
      <c r="E124" s="72"/>
      <c r="F124" s="72"/>
      <c r="G124" s="72"/>
      <c r="H124" s="73">
        <f>H117+H118+H119+H120+H121+H122</f>
        <v>664.38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8515625" style="0" customWidth="1"/>
  </cols>
  <sheetData>
    <row r="1" spans="1:4" ht="18">
      <c r="A1" s="110" t="s">
        <v>90</v>
      </c>
      <c r="B1" s="111"/>
      <c r="C1" s="111"/>
      <c r="D1" s="112"/>
    </row>
    <row r="2" spans="1:4" ht="22.5" thickBot="1">
      <c r="A2" s="44" t="s">
        <v>39</v>
      </c>
      <c r="B2" s="45" t="s">
        <v>11</v>
      </c>
      <c r="C2" s="46" t="s">
        <v>12</v>
      </c>
      <c r="D2" s="47" t="s">
        <v>13</v>
      </c>
    </row>
    <row r="3" spans="1:4" ht="13.5">
      <c r="A3">
        <v>1</v>
      </c>
      <c r="B3" s="48" t="s">
        <v>47</v>
      </c>
      <c r="C3" s="49">
        <v>1</v>
      </c>
      <c r="D3" s="50">
        <v>141.15</v>
      </c>
    </row>
    <row r="4" spans="1:5" ht="13.5">
      <c r="A4">
        <v>2</v>
      </c>
      <c r="B4" s="48" t="s">
        <v>69</v>
      </c>
      <c r="C4" s="49">
        <v>0</v>
      </c>
      <c r="D4" s="50">
        <v>141.25</v>
      </c>
      <c r="E4" s="39" t="s">
        <v>36</v>
      </c>
    </row>
    <row r="5" spans="1:4" ht="13.5">
      <c r="A5">
        <v>3</v>
      </c>
      <c r="B5" s="48" t="s">
        <v>73</v>
      </c>
      <c r="C5" s="49">
        <v>1</v>
      </c>
      <c r="D5" s="50">
        <v>171.38</v>
      </c>
    </row>
    <row r="6" spans="1:4" ht="13.5">
      <c r="A6">
        <v>4</v>
      </c>
      <c r="B6" s="48" t="s">
        <v>49</v>
      </c>
      <c r="C6" s="49">
        <v>4</v>
      </c>
      <c r="D6" s="50">
        <v>196.02</v>
      </c>
    </row>
    <row r="7" spans="1:5" ht="13.5">
      <c r="A7">
        <v>5</v>
      </c>
      <c r="B7" s="48" t="s">
        <v>70</v>
      </c>
      <c r="C7" s="49">
        <v>0</v>
      </c>
      <c r="D7" s="50">
        <v>201.98</v>
      </c>
      <c r="E7" s="39" t="s">
        <v>36</v>
      </c>
    </row>
    <row r="8" spans="1:4" ht="13.5">
      <c r="A8">
        <v>6</v>
      </c>
      <c r="B8" s="48" t="s">
        <v>66</v>
      </c>
      <c r="C8" s="49">
        <v>2</v>
      </c>
      <c r="D8" s="50">
        <v>202.83</v>
      </c>
    </row>
    <row r="9" spans="1:5" ht="13.5">
      <c r="A9">
        <v>7</v>
      </c>
      <c r="B9" s="48" t="s">
        <v>63</v>
      </c>
      <c r="C9" s="49">
        <v>0</v>
      </c>
      <c r="D9" s="50">
        <v>207.66</v>
      </c>
      <c r="E9" s="39" t="s">
        <v>36</v>
      </c>
    </row>
    <row r="10" spans="1:4" ht="13.5">
      <c r="A10">
        <v>8</v>
      </c>
      <c r="B10" s="48" t="s">
        <v>50</v>
      </c>
      <c r="C10" s="49">
        <v>3</v>
      </c>
      <c r="D10" s="50">
        <v>210.79</v>
      </c>
    </row>
    <row r="11" spans="1:4" ht="13.5">
      <c r="A11">
        <v>9</v>
      </c>
      <c r="B11" s="48" t="s">
        <v>51</v>
      </c>
      <c r="C11" s="49">
        <v>8</v>
      </c>
      <c r="D11" s="50">
        <v>212.33</v>
      </c>
    </row>
    <row r="12" spans="1:4" ht="13.5">
      <c r="A12">
        <v>10</v>
      </c>
      <c r="B12" s="48" t="s">
        <v>64</v>
      </c>
      <c r="C12" s="49">
        <v>3</v>
      </c>
      <c r="D12" s="50">
        <v>218.79</v>
      </c>
    </row>
    <row r="13" spans="1:4" ht="13.5">
      <c r="A13">
        <v>11</v>
      </c>
      <c r="B13" s="48" t="s">
        <v>60</v>
      </c>
      <c r="C13" s="49">
        <v>5</v>
      </c>
      <c r="D13" s="50">
        <v>223.11</v>
      </c>
    </row>
    <row r="14" spans="1:4" ht="13.5">
      <c r="A14">
        <v>12</v>
      </c>
      <c r="B14" s="48" t="s">
        <v>52</v>
      </c>
      <c r="C14" s="49">
        <v>2</v>
      </c>
      <c r="D14" s="50">
        <v>223.14</v>
      </c>
    </row>
    <row r="15" spans="1:5" ht="13.5">
      <c r="A15">
        <v>13</v>
      </c>
      <c r="B15" s="48" t="s">
        <v>82</v>
      </c>
      <c r="C15" s="49">
        <v>0</v>
      </c>
      <c r="D15" s="50">
        <v>224.45</v>
      </c>
      <c r="E15" s="39" t="s">
        <v>36</v>
      </c>
    </row>
    <row r="16" spans="1:5" ht="13.5">
      <c r="A16">
        <v>14</v>
      </c>
      <c r="B16" s="48" t="s">
        <v>53</v>
      </c>
      <c r="C16" s="49">
        <v>0</v>
      </c>
      <c r="D16" s="50">
        <v>226.07</v>
      </c>
      <c r="E16" s="39" t="s">
        <v>36</v>
      </c>
    </row>
    <row r="17" spans="1:4" ht="13.5">
      <c r="A17">
        <v>15</v>
      </c>
      <c r="B17" s="48" t="s">
        <v>85</v>
      </c>
      <c r="C17" s="49">
        <v>4</v>
      </c>
      <c r="D17" s="50">
        <v>229.44</v>
      </c>
    </row>
    <row r="18" spans="1:4" ht="13.5">
      <c r="A18">
        <v>16</v>
      </c>
      <c r="B18" s="48" t="s">
        <v>54</v>
      </c>
      <c r="C18" s="49">
        <v>17</v>
      </c>
      <c r="D18" s="50">
        <v>250.08</v>
      </c>
    </row>
    <row r="19" spans="1:4" ht="13.5">
      <c r="A19">
        <v>17</v>
      </c>
      <c r="B19" s="48" t="s">
        <v>55</v>
      </c>
      <c r="C19" s="49">
        <v>2</v>
      </c>
      <c r="D19" s="50">
        <v>250.43</v>
      </c>
    </row>
    <row r="20" spans="1:4" ht="13.5">
      <c r="A20">
        <v>18</v>
      </c>
      <c r="B20" s="48" t="s">
        <v>57</v>
      </c>
      <c r="C20" s="49">
        <v>4</v>
      </c>
      <c r="D20" s="50">
        <v>254.71</v>
      </c>
    </row>
    <row r="21" spans="1:4" ht="13.5">
      <c r="A21">
        <v>19</v>
      </c>
      <c r="B21" s="48" t="s">
        <v>56</v>
      </c>
      <c r="C21" s="49">
        <v>5</v>
      </c>
      <c r="D21" s="50">
        <v>259.78</v>
      </c>
    </row>
    <row r="22" spans="1:4" ht="13.5">
      <c r="A22">
        <v>20</v>
      </c>
      <c r="B22" s="48" t="s">
        <v>68</v>
      </c>
      <c r="C22" s="49">
        <v>4</v>
      </c>
      <c r="D22" s="50">
        <v>261.6</v>
      </c>
    </row>
    <row r="23" spans="1:4" ht="13.5">
      <c r="A23">
        <v>21</v>
      </c>
      <c r="B23" s="48" t="s">
        <v>75</v>
      </c>
      <c r="C23" s="49">
        <v>2</v>
      </c>
      <c r="D23" s="50">
        <v>263.98</v>
      </c>
    </row>
    <row r="24" spans="1:4" ht="13.5">
      <c r="A24">
        <v>22</v>
      </c>
      <c r="B24" s="48" t="s">
        <v>86</v>
      </c>
      <c r="C24" s="49">
        <v>2</v>
      </c>
      <c r="D24" s="50">
        <v>267.87</v>
      </c>
    </row>
    <row r="25" spans="1:4" ht="13.5">
      <c r="A25">
        <v>23</v>
      </c>
      <c r="B25" s="48" t="s">
        <v>65</v>
      </c>
      <c r="C25" s="49">
        <v>11</v>
      </c>
      <c r="D25" s="50">
        <v>272.71</v>
      </c>
    </row>
    <row r="26" spans="1:4" ht="13.5">
      <c r="A26">
        <v>24</v>
      </c>
      <c r="B26" s="48" t="s">
        <v>78</v>
      </c>
      <c r="C26" s="49">
        <v>4</v>
      </c>
      <c r="D26" s="50">
        <v>277.01</v>
      </c>
    </row>
    <row r="27" spans="1:4" ht="13.5">
      <c r="A27">
        <v>25</v>
      </c>
      <c r="B27" s="48" t="s">
        <v>74</v>
      </c>
      <c r="C27" s="49">
        <v>11</v>
      </c>
      <c r="D27" s="50">
        <v>279.03</v>
      </c>
    </row>
    <row r="28" spans="1:4" ht="13.5">
      <c r="A28">
        <v>26</v>
      </c>
      <c r="B28" s="48" t="s">
        <v>79</v>
      </c>
      <c r="C28" s="49">
        <v>8</v>
      </c>
      <c r="D28" s="50">
        <v>285.09</v>
      </c>
    </row>
    <row r="29" spans="1:4" ht="13.5">
      <c r="A29">
        <v>27</v>
      </c>
      <c r="B29" s="48" t="s">
        <v>71</v>
      </c>
      <c r="C29" s="49">
        <v>4</v>
      </c>
      <c r="D29" s="50">
        <v>299.99</v>
      </c>
    </row>
    <row r="30" spans="1:4" ht="13.5">
      <c r="A30">
        <v>28</v>
      </c>
      <c r="B30" s="48" t="s">
        <v>80</v>
      </c>
      <c r="C30" s="49">
        <v>11</v>
      </c>
      <c r="D30" s="50">
        <v>300.47</v>
      </c>
    </row>
    <row r="31" spans="1:4" ht="13.5">
      <c r="A31">
        <v>29</v>
      </c>
      <c r="B31" s="48" t="s">
        <v>67</v>
      </c>
      <c r="C31" s="49">
        <v>1</v>
      </c>
      <c r="D31" s="50">
        <v>302.55</v>
      </c>
    </row>
    <row r="32" spans="1:4" ht="13.5">
      <c r="A32">
        <v>30</v>
      </c>
      <c r="B32" s="48" t="s">
        <v>83</v>
      </c>
      <c r="C32" s="49">
        <v>12</v>
      </c>
      <c r="D32" s="50">
        <v>308.81</v>
      </c>
    </row>
    <row r="33" spans="1:4" ht="13.5">
      <c r="A33">
        <v>31</v>
      </c>
      <c r="B33" s="48" t="s">
        <v>72</v>
      </c>
      <c r="C33" s="49">
        <v>3</v>
      </c>
      <c r="D33" s="50">
        <v>313.04</v>
      </c>
    </row>
    <row r="34" spans="1:4" ht="13.5">
      <c r="A34">
        <v>32</v>
      </c>
      <c r="B34" s="48" t="s">
        <v>87</v>
      </c>
      <c r="C34" s="49">
        <v>5</v>
      </c>
      <c r="D34" s="50">
        <v>314.02</v>
      </c>
    </row>
    <row r="35" spans="1:4" ht="13.5">
      <c r="A35">
        <v>33</v>
      </c>
      <c r="B35" s="48" t="s">
        <v>61</v>
      </c>
      <c r="C35" s="49">
        <v>17</v>
      </c>
      <c r="D35" s="50">
        <v>338.63</v>
      </c>
    </row>
    <row r="36" spans="1:4" ht="13.5">
      <c r="A36">
        <v>34</v>
      </c>
      <c r="B36" s="48" t="s">
        <v>81</v>
      </c>
      <c r="C36" s="49">
        <v>3</v>
      </c>
      <c r="D36" s="50">
        <v>339.16</v>
      </c>
    </row>
    <row r="37" spans="1:4" ht="13.5">
      <c r="A37">
        <v>35</v>
      </c>
      <c r="B37" s="48" t="s">
        <v>58</v>
      </c>
      <c r="C37" s="49">
        <v>10</v>
      </c>
      <c r="D37" s="50">
        <v>363.72</v>
      </c>
    </row>
    <row r="38" spans="1:4" ht="13.5">
      <c r="A38">
        <v>36</v>
      </c>
      <c r="B38" s="48" t="s">
        <v>62</v>
      </c>
      <c r="C38" s="49">
        <v>17</v>
      </c>
      <c r="D38" s="50">
        <v>367.4</v>
      </c>
    </row>
    <row r="39" spans="1:4" ht="13.5">
      <c r="A39">
        <v>37</v>
      </c>
      <c r="B39" s="48" t="s">
        <v>76</v>
      </c>
      <c r="C39" s="49">
        <v>2</v>
      </c>
      <c r="D39" s="50">
        <v>391.28</v>
      </c>
    </row>
    <row r="40" spans="1:4" ht="13.5">
      <c r="A40">
        <v>38</v>
      </c>
      <c r="B40" s="6" t="s">
        <v>59</v>
      </c>
      <c r="C40" s="3">
        <v>16</v>
      </c>
      <c r="D40" s="4">
        <v>452.81</v>
      </c>
    </row>
    <row r="41" spans="1:4" ht="13.5">
      <c r="A41">
        <v>39</v>
      </c>
      <c r="B41" s="48" t="s">
        <v>84</v>
      </c>
      <c r="C41" s="49">
        <v>26</v>
      </c>
      <c r="D41" s="50">
        <v>470.46</v>
      </c>
    </row>
    <row r="42" spans="1:4" ht="13.5">
      <c r="A42">
        <v>40</v>
      </c>
      <c r="B42" s="6" t="s">
        <v>88</v>
      </c>
      <c r="C42" s="3">
        <v>12</v>
      </c>
      <c r="D42" s="4">
        <v>484.31</v>
      </c>
    </row>
    <row r="43" spans="1:4" ht="13.5">
      <c r="A43">
        <v>41</v>
      </c>
      <c r="B43" s="48" t="s">
        <v>77</v>
      </c>
      <c r="C43" s="49">
        <v>3</v>
      </c>
      <c r="D43" s="50">
        <v>669.91</v>
      </c>
    </row>
    <row r="44" spans="1:4" ht="13.5">
      <c r="A44">
        <v>42</v>
      </c>
      <c r="B44" s="48" t="s">
        <v>89</v>
      </c>
      <c r="C44" s="49">
        <v>16</v>
      </c>
      <c r="D44" s="50">
        <v>757.29</v>
      </c>
    </row>
    <row r="46" ht="13.5">
      <c r="B46" s="43" t="s">
        <v>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8515625" style="0" customWidth="1"/>
  </cols>
  <sheetData>
    <row r="1" spans="1:4" ht="18">
      <c r="A1" s="110" t="s">
        <v>92</v>
      </c>
      <c r="B1" s="111"/>
      <c r="C1" s="111"/>
      <c r="D1" s="112"/>
    </row>
    <row r="2" spans="1:4" ht="22.5" thickBot="1">
      <c r="A2" s="44" t="s">
        <v>39</v>
      </c>
      <c r="B2" s="45" t="s">
        <v>11</v>
      </c>
      <c r="C2" s="46" t="s">
        <v>12</v>
      </c>
      <c r="D2" s="47" t="s">
        <v>13</v>
      </c>
    </row>
    <row r="3" spans="1:4" ht="13.5">
      <c r="A3">
        <v>1</v>
      </c>
      <c r="B3" s="48" t="s">
        <v>47</v>
      </c>
      <c r="C3" s="49">
        <v>1</v>
      </c>
      <c r="D3" s="50">
        <v>141.15</v>
      </c>
    </row>
    <row r="4" spans="1:5" ht="13.5">
      <c r="A4">
        <v>2</v>
      </c>
      <c r="B4" s="48" t="s">
        <v>69</v>
      </c>
      <c r="C4" s="49">
        <v>0</v>
      </c>
      <c r="D4" s="50">
        <v>141.25</v>
      </c>
      <c r="E4" s="39" t="s">
        <v>36</v>
      </c>
    </row>
    <row r="5" spans="1:4" ht="13.5">
      <c r="A5">
        <v>3</v>
      </c>
      <c r="B5" s="48" t="s">
        <v>73</v>
      </c>
      <c r="C5" s="49">
        <v>1</v>
      </c>
      <c r="D5" s="50">
        <v>171.38</v>
      </c>
    </row>
    <row r="6" spans="1:4" ht="13.5">
      <c r="A6">
        <v>4</v>
      </c>
      <c r="B6" s="48" t="s">
        <v>49</v>
      </c>
      <c r="C6" s="49">
        <v>4</v>
      </c>
      <c r="D6" s="50">
        <v>196.02</v>
      </c>
    </row>
    <row r="7" spans="1:5" ht="13.5">
      <c r="A7">
        <v>5</v>
      </c>
      <c r="B7" s="48" t="s">
        <v>70</v>
      </c>
      <c r="C7" s="49">
        <v>0</v>
      </c>
      <c r="D7" s="50">
        <v>201.98</v>
      </c>
      <c r="E7" s="39" t="s">
        <v>36</v>
      </c>
    </row>
    <row r="8" spans="1:4" ht="13.5">
      <c r="A8">
        <v>6</v>
      </c>
      <c r="B8" s="48" t="s">
        <v>66</v>
      </c>
      <c r="C8" s="49">
        <v>2</v>
      </c>
      <c r="D8" s="50">
        <v>202.83</v>
      </c>
    </row>
    <row r="9" spans="1:5" ht="13.5">
      <c r="A9">
        <v>7</v>
      </c>
      <c r="B9" s="48" t="s">
        <v>63</v>
      </c>
      <c r="C9" s="49">
        <v>0</v>
      </c>
      <c r="D9" s="50">
        <v>207.66</v>
      </c>
      <c r="E9" s="39" t="s">
        <v>36</v>
      </c>
    </row>
    <row r="10" spans="1:4" ht="13.5">
      <c r="A10">
        <v>8</v>
      </c>
      <c r="B10" s="48" t="s">
        <v>50</v>
      </c>
      <c r="C10" s="49">
        <v>3</v>
      </c>
      <c r="D10" s="50">
        <v>210.79</v>
      </c>
    </row>
    <row r="11" spans="1:4" ht="13.5">
      <c r="A11">
        <v>9</v>
      </c>
      <c r="B11" s="48" t="s">
        <v>51</v>
      </c>
      <c r="C11" s="49">
        <v>8</v>
      </c>
      <c r="D11" s="50">
        <v>212.33</v>
      </c>
    </row>
    <row r="12" spans="1:4" ht="13.5">
      <c r="A12">
        <v>10</v>
      </c>
      <c r="B12" s="48" t="s">
        <v>64</v>
      </c>
      <c r="C12" s="49">
        <v>3</v>
      </c>
      <c r="D12" s="50">
        <v>218.79</v>
      </c>
    </row>
    <row r="14" ht="13.5">
      <c r="B14" s="43" t="s">
        <v>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11" t="s">
        <v>23</v>
      </c>
      <c r="B1" s="5"/>
      <c r="C1" s="4"/>
      <c r="D1" s="5"/>
      <c r="E1" s="3"/>
      <c r="F1" s="3"/>
      <c r="G1" s="3"/>
      <c r="H1" s="4"/>
    </row>
    <row r="2" spans="1:8" ht="13.5">
      <c r="A2" s="51" t="s">
        <v>40</v>
      </c>
      <c r="B2" s="52" t="s">
        <v>41</v>
      </c>
      <c r="C2" s="53" t="s">
        <v>42</v>
      </c>
      <c r="D2" s="52" t="s">
        <v>12</v>
      </c>
      <c r="E2" s="54" t="s">
        <v>43</v>
      </c>
      <c r="F2" s="54" t="s">
        <v>44</v>
      </c>
      <c r="G2" s="54" t="s">
        <v>45</v>
      </c>
      <c r="H2" s="55" t="s">
        <v>46</v>
      </c>
    </row>
    <row r="3" spans="1:8" ht="13.5">
      <c r="A3" s="56" t="s">
        <v>47</v>
      </c>
      <c r="B3" s="57">
        <v>6</v>
      </c>
      <c r="C3" s="58">
        <v>22.88</v>
      </c>
      <c r="D3" s="59">
        <v>1</v>
      </c>
      <c r="E3" s="60"/>
      <c r="F3" s="60"/>
      <c r="G3" s="60"/>
      <c r="H3" s="61">
        <f aca="true" t="shared" si="0" ref="H3:H8">C3+D3*5+E3*10+-F3*10-G3*5</f>
        <v>27.88</v>
      </c>
    </row>
    <row r="4" spans="1:8" ht="13.5">
      <c r="A4" s="56"/>
      <c r="B4" s="57">
        <v>7</v>
      </c>
      <c r="C4" s="58">
        <v>28.24</v>
      </c>
      <c r="D4" s="59"/>
      <c r="E4" s="60"/>
      <c r="F4" s="60"/>
      <c r="G4" s="60"/>
      <c r="H4" s="61">
        <f t="shared" si="0"/>
        <v>28.24</v>
      </c>
    </row>
    <row r="5" spans="1:8" ht="13.5">
      <c r="A5" s="56"/>
      <c r="B5" s="57">
        <v>8</v>
      </c>
      <c r="C5" s="58">
        <v>28.02</v>
      </c>
      <c r="D5" s="59"/>
      <c r="E5" s="60"/>
      <c r="F5" s="60"/>
      <c r="G5" s="60"/>
      <c r="H5" s="61">
        <f t="shared" si="0"/>
        <v>28.02</v>
      </c>
    </row>
    <row r="6" spans="1:8" ht="13.5">
      <c r="A6" s="56"/>
      <c r="B6" s="57">
        <v>9</v>
      </c>
      <c r="C6" s="58">
        <v>31.55</v>
      </c>
      <c r="D6" s="59"/>
      <c r="E6" s="60"/>
      <c r="F6" s="60"/>
      <c r="G6" s="60"/>
      <c r="H6" s="61">
        <f t="shared" si="0"/>
        <v>31.55</v>
      </c>
    </row>
    <row r="7" spans="1:8" ht="13.5">
      <c r="A7" s="56"/>
      <c r="B7" s="57">
        <v>10</v>
      </c>
      <c r="C7" s="58">
        <v>25.46</v>
      </c>
      <c r="D7" s="59"/>
      <c r="E7" s="60"/>
      <c r="F7" s="60"/>
      <c r="G7" s="60"/>
      <c r="H7" s="61">
        <f t="shared" si="0"/>
        <v>25.46</v>
      </c>
    </row>
    <row r="8" spans="1:8" ht="13.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" thickBot="1">
      <c r="A9" s="62" t="s">
        <v>48</v>
      </c>
      <c r="B9" s="63"/>
      <c r="C9" s="64">
        <f>C3+C4+C5+C6+C7+C8</f>
        <v>136.15</v>
      </c>
      <c r="D9" s="65">
        <f>(D3+D4+D5+D6+D7+D8)*5</f>
        <v>5</v>
      </c>
      <c r="E9" s="66">
        <f>(E3+E4+E5+E6+E7+E8)*10</f>
        <v>0</v>
      </c>
      <c r="F9" s="66">
        <f>(F3+F4+F5+F6+F7+F8)*10</f>
        <v>0</v>
      </c>
      <c r="G9" s="66">
        <f>(G3+G4+G5+G6+G7+G8)*5</f>
        <v>0</v>
      </c>
      <c r="H9" s="67">
        <f>C9+D9+E9+-F9-G9</f>
        <v>141.15</v>
      </c>
    </row>
    <row r="10" spans="1:8" ht="15" thickBot="1">
      <c r="A10" s="68"/>
      <c r="B10" s="69"/>
      <c r="C10" s="70"/>
      <c r="D10" s="71">
        <f>D9/5</f>
        <v>1</v>
      </c>
      <c r="E10" s="72"/>
      <c r="F10" s="72"/>
      <c r="G10" s="72"/>
      <c r="H10" s="73">
        <f>H3+H4+H5+H6+H7+H8</f>
        <v>141.15</v>
      </c>
    </row>
    <row r="11" spans="1:8" ht="15" thickBot="1">
      <c r="A11" s="74"/>
      <c r="B11" s="5"/>
      <c r="C11" s="4"/>
      <c r="D11" s="5"/>
      <c r="E11" s="3"/>
      <c r="F11" s="3"/>
      <c r="G11" s="3"/>
      <c r="H11" s="4"/>
    </row>
    <row r="12" spans="1:8" ht="13.5">
      <c r="A12" s="51" t="s">
        <v>40</v>
      </c>
      <c r="B12" s="52" t="s">
        <v>41</v>
      </c>
      <c r="C12" s="53" t="s">
        <v>42</v>
      </c>
      <c r="D12" s="52" t="s">
        <v>12</v>
      </c>
      <c r="E12" s="54" t="s">
        <v>43</v>
      </c>
      <c r="F12" s="54" t="s">
        <v>44</v>
      </c>
      <c r="G12" s="54" t="s">
        <v>45</v>
      </c>
      <c r="H12" s="55" t="s">
        <v>46</v>
      </c>
    </row>
    <row r="13" spans="1:8" ht="13.5">
      <c r="A13" s="56" t="s">
        <v>49</v>
      </c>
      <c r="B13" s="57">
        <v>6</v>
      </c>
      <c r="C13" s="58">
        <v>26.77</v>
      </c>
      <c r="D13" s="59">
        <v>1</v>
      </c>
      <c r="E13" s="60"/>
      <c r="F13" s="60"/>
      <c r="G13" s="60"/>
      <c r="H13" s="61">
        <f aca="true" t="shared" si="1" ref="H13:H18">C13+D13*5+E13*10+-F13*10-G13*5</f>
        <v>31.77</v>
      </c>
    </row>
    <row r="14" spans="1:8" ht="13.5">
      <c r="A14" s="56"/>
      <c r="B14" s="57">
        <v>7</v>
      </c>
      <c r="C14" s="58">
        <v>33.14</v>
      </c>
      <c r="D14" s="59">
        <v>1</v>
      </c>
      <c r="E14" s="60"/>
      <c r="F14" s="60"/>
      <c r="G14" s="60"/>
      <c r="H14" s="61">
        <f t="shared" si="1"/>
        <v>38.14</v>
      </c>
    </row>
    <row r="15" spans="1:8" ht="13.5">
      <c r="A15" s="56"/>
      <c r="B15" s="57">
        <v>8</v>
      </c>
      <c r="C15" s="58">
        <v>37.61</v>
      </c>
      <c r="D15" s="59"/>
      <c r="E15" s="60"/>
      <c r="F15" s="60"/>
      <c r="G15" s="60"/>
      <c r="H15" s="61">
        <f t="shared" si="1"/>
        <v>37.61</v>
      </c>
    </row>
    <row r="16" spans="1:8" ht="13.5">
      <c r="A16" s="56"/>
      <c r="B16" s="57">
        <v>9</v>
      </c>
      <c r="C16" s="58">
        <v>40.86</v>
      </c>
      <c r="D16" s="59">
        <v>2</v>
      </c>
      <c r="E16" s="60"/>
      <c r="F16" s="60"/>
      <c r="G16" s="60"/>
      <c r="H16" s="61">
        <f t="shared" si="1"/>
        <v>50.86</v>
      </c>
    </row>
    <row r="17" spans="1:8" ht="13.5">
      <c r="A17" s="56"/>
      <c r="B17" s="57">
        <v>10</v>
      </c>
      <c r="C17" s="58">
        <v>37.64</v>
      </c>
      <c r="D17" s="59"/>
      <c r="E17" s="60"/>
      <c r="F17" s="60"/>
      <c r="G17" s="60"/>
      <c r="H17" s="61">
        <f t="shared" si="1"/>
        <v>37.64</v>
      </c>
    </row>
    <row r="18" spans="1:8" ht="13.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" thickBot="1">
      <c r="A19" s="62" t="s">
        <v>48</v>
      </c>
      <c r="B19" s="63"/>
      <c r="C19" s="64">
        <f>C13+C14+C15+C16+C17+C18</f>
        <v>176.01999999999998</v>
      </c>
      <c r="D19" s="65">
        <f>(D13+D14+D15+D16+D17+D18)*5</f>
        <v>20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196.01999999999998</v>
      </c>
    </row>
    <row r="20" spans="1:8" ht="15" thickBot="1">
      <c r="A20" s="68"/>
      <c r="B20" s="69"/>
      <c r="C20" s="70"/>
      <c r="D20" s="71">
        <f>D19/5</f>
        <v>4</v>
      </c>
      <c r="E20" s="72"/>
      <c r="F20" s="72"/>
      <c r="G20" s="72"/>
      <c r="H20" s="73">
        <f>H13+H14+H15+H16+H17+H18</f>
        <v>196.01999999999998</v>
      </c>
    </row>
    <row r="21" spans="1:8" ht="15" thickBot="1">
      <c r="A21" s="74"/>
      <c r="B21" s="5"/>
      <c r="C21" s="4"/>
      <c r="D21" s="5"/>
      <c r="E21" s="3"/>
      <c r="F21" s="3"/>
      <c r="G21" s="3"/>
      <c r="H21" s="4"/>
    </row>
    <row r="22" spans="1:8" ht="13.5">
      <c r="A22" s="51" t="s">
        <v>40</v>
      </c>
      <c r="B22" s="52" t="s">
        <v>41</v>
      </c>
      <c r="C22" s="53" t="s">
        <v>42</v>
      </c>
      <c r="D22" s="52" t="s">
        <v>12</v>
      </c>
      <c r="E22" s="54" t="s">
        <v>43</v>
      </c>
      <c r="F22" s="54" t="s">
        <v>44</v>
      </c>
      <c r="G22" s="54" t="s">
        <v>45</v>
      </c>
      <c r="H22" s="55" t="s">
        <v>46</v>
      </c>
    </row>
    <row r="23" spans="1:8" ht="13.5">
      <c r="A23" s="56" t="s">
        <v>50</v>
      </c>
      <c r="B23" s="57">
        <v>6</v>
      </c>
      <c r="C23" s="58">
        <v>28.78</v>
      </c>
      <c r="D23" s="59"/>
      <c r="E23" s="60"/>
      <c r="F23" s="60"/>
      <c r="G23" s="60"/>
      <c r="H23" s="61">
        <f aca="true" t="shared" si="2" ref="H23:H28">C23+D23*5+E23*10+-F23*10-G23*5</f>
        <v>28.78</v>
      </c>
    </row>
    <row r="24" spans="1:8" ht="13.5">
      <c r="A24" s="56"/>
      <c r="B24" s="57">
        <v>7</v>
      </c>
      <c r="C24" s="58">
        <v>49.83</v>
      </c>
      <c r="D24" s="59">
        <v>2</v>
      </c>
      <c r="E24" s="60"/>
      <c r="F24" s="60"/>
      <c r="G24" s="60"/>
      <c r="H24" s="61">
        <f t="shared" si="2"/>
        <v>59.83</v>
      </c>
    </row>
    <row r="25" spans="1:8" ht="13.5">
      <c r="A25" s="56"/>
      <c r="B25" s="57">
        <v>8</v>
      </c>
      <c r="C25" s="58">
        <v>40.5</v>
      </c>
      <c r="D25" s="59">
        <v>1</v>
      </c>
      <c r="E25" s="60"/>
      <c r="F25" s="60"/>
      <c r="G25" s="60"/>
      <c r="H25" s="61">
        <f t="shared" si="2"/>
        <v>45.5</v>
      </c>
    </row>
    <row r="26" spans="1:8" ht="13.5">
      <c r="A26" s="56"/>
      <c r="B26" s="57">
        <v>9</v>
      </c>
      <c r="C26" s="58">
        <v>35.29</v>
      </c>
      <c r="D26" s="59"/>
      <c r="E26" s="60"/>
      <c r="F26" s="60"/>
      <c r="G26" s="60"/>
      <c r="H26" s="61">
        <f t="shared" si="2"/>
        <v>35.29</v>
      </c>
    </row>
    <row r="27" spans="1:8" ht="13.5">
      <c r="A27" s="56"/>
      <c r="B27" s="57">
        <v>10</v>
      </c>
      <c r="C27" s="58">
        <v>41.39</v>
      </c>
      <c r="D27" s="59"/>
      <c r="E27" s="60"/>
      <c r="F27" s="60"/>
      <c r="G27" s="60"/>
      <c r="H27" s="61">
        <f t="shared" si="2"/>
        <v>41.39</v>
      </c>
    </row>
    <row r="28" spans="1:8" ht="13.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48</v>
      </c>
      <c r="B29" s="63"/>
      <c r="C29" s="64">
        <f>C23+C24+C25+C26+C27+C28</f>
        <v>195.79000000000002</v>
      </c>
      <c r="D29" s="65">
        <f>(D23+D24+D25+D26+D27+D28)*5</f>
        <v>15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210.79000000000002</v>
      </c>
    </row>
    <row r="30" spans="1:8" ht="15" customHeight="1" thickBot="1">
      <c r="A30" s="68"/>
      <c r="B30" s="69"/>
      <c r="C30" s="70"/>
      <c r="D30" s="71">
        <f>D29/5</f>
        <v>3</v>
      </c>
      <c r="E30" s="72"/>
      <c r="F30" s="72"/>
      <c r="G30" s="72"/>
      <c r="H30" s="73">
        <f>H23+H24+H25+H26+H27+H28</f>
        <v>210.79000000000002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40</v>
      </c>
      <c r="B32" s="52" t="s">
        <v>41</v>
      </c>
      <c r="C32" s="53" t="s">
        <v>42</v>
      </c>
      <c r="D32" s="52" t="s">
        <v>12</v>
      </c>
      <c r="E32" s="54" t="s">
        <v>43</v>
      </c>
      <c r="F32" s="54" t="s">
        <v>44</v>
      </c>
      <c r="G32" s="54" t="s">
        <v>45</v>
      </c>
      <c r="H32" s="55" t="s">
        <v>46</v>
      </c>
    </row>
    <row r="33" spans="1:8" ht="13.5">
      <c r="A33" s="56" t="s">
        <v>51</v>
      </c>
      <c r="B33" s="57">
        <v>6</v>
      </c>
      <c r="C33" s="58">
        <v>23.75</v>
      </c>
      <c r="D33" s="59">
        <v>3</v>
      </c>
      <c r="E33" s="60"/>
      <c r="F33" s="60"/>
      <c r="G33" s="60"/>
      <c r="H33" s="61">
        <f aca="true" t="shared" si="3" ref="H33:H38">C33+D33*5+E33*10+-F33*10-G33*5</f>
        <v>38.75</v>
      </c>
    </row>
    <row r="34" spans="1:8" ht="13.5">
      <c r="A34" s="56"/>
      <c r="B34" s="57">
        <v>7</v>
      </c>
      <c r="C34" s="58">
        <v>30.02</v>
      </c>
      <c r="D34" s="59">
        <v>1</v>
      </c>
      <c r="E34" s="60"/>
      <c r="F34" s="60"/>
      <c r="G34" s="60"/>
      <c r="H34" s="61">
        <f t="shared" si="3"/>
        <v>35.019999999999996</v>
      </c>
    </row>
    <row r="35" spans="1:8" ht="13.5">
      <c r="A35" s="56"/>
      <c r="B35" s="57">
        <v>8</v>
      </c>
      <c r="C35" s="58">
        <v>26.83</v>
      </c>
      <c r="D35" s="59"/>
      <c r="E35" s="60"/>
      <c r="F35" s="60"/>
      <c r="G35" s="60"/>
      <c r="H35" s="61">
        <f t="shared" si="3"/>
        <v>26.83</v>
      </c>
    </row>
    <row r="36" spans="1:8" ht="13.5">
      <c r="A36" s="56"/>
      <c r="B36" s="57">
        <v>9</v>
      </c>
      <c r="C36" s="58">
        <v>45.52</v>
      </c>
      <c r="D36" s="59"/>
      <c r="E36" s="60"/>
      <c r="F36" s="60"/>
      <c r="G36" s="60"/>
      <c r="H36" s="61">
        <f t="shared" si="3"/>
        <v>45.52</v>
      </c>
    </row>
    <row r="37" spans="1:8" ht="13.5">
      <c r="A37" s="56"/>
      <c r="B37" s="57">
        <v>10</v>
      </c>
      <c r="C37" s="58">
        <v>46.21</v>
      </c>
      <c r="D37" s="59">
        <v>4</v>
      </c>
      <c r="E37" s="60"/>
      <c r="F37" s="60"/>
      <c r="G37" s="60"/>
      <c r="H37" s="61">
        <f t="shared" si="3"/>
        <v>66.21000000000001</v>
      </c>
    </row>
    <row r="38" spans="1:8" ht="13.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" thickBot="1">
      <c r="A39" s="62" t="s">
        <v>48</v>
      </c>
      <c r="B39" s="63"/>
      <c r="C39" s="64">
        <f>C33+C34+C35+C36+C37+C38</f>
        <v>172.33</v>
      </c>
      <c r="D39" s="65">
        <f>(D33+D34+D35+D36+D37+D38)*5</f>
        <v>40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212.33</v>
      </c>
    </row>
    <row r="40" spans="1:8" ht="15" thickBot="1">
      <c r="A40" s="68"/>
      <c r="B40" s="69"/>
      <c r="C40" s="70"/>
      <c r="D40" s="71">
        <f>D39/5</f>
        <v>8</v>
      </c>
      <c r="E40" s="72"/>
      <c r="F40" s="72"/>
      <c r="G40" s="72"/>
      <c r="H40" s="73">
        <f>H33+H34+H35+H36+H37+H38</f>
        <v>212.33</v>
      </c>
    </row>
    <row r="41" spans="1:8" ht="15" thickBot="1">
      <c r="A41" s="74"/>
      <c r="B41" s="5"/>
      <c r="C41" s="4"/>
      <c r="D41" s="5"/>
      <c r="E41" s="3"/>
      <c r="F41" s="3"/>
      <c r="G41" s="3"/>
      <c r="H41" s="4"/>
    </row>
    <row r="42" spans="1:8" ht="13.5">
      <c r="A42" s="51" t="s">
        <v>40</v>
      </c>
      <c r="B42" s="52" t="s">
        <v>41</v>
      </c>
      <c r="C42" s="53" t="s">
        <v>42</v>
      </c>
      <c r="D42" s="52" t="s">
        <v>12</v>
      </c>
      <c r="E42" s="54" t="s">
        <v>43</v>
      </c>
      <c r="F42" s="54" t="s">
        <v>44</v>
      </c>
      <c r="G42" s="54" t="s">
        <v>45</v>
      </c>
      <c r="H42" s="55" t="s">
        <v>46</v>
      </c>
    </row>
    <row r="43" spans="1:8" ht="13.5">
      <c r="A43" s="56" t="s">
        <v>52</v>
      </c>
      <c r="B43" s="57">
        <v>6</v>
      </c>
      <c r="C43" s="58">
        <v>36.08</v>
      </c>
      <c r="D43" s="59">
        <v>2</v>
      </c>
      <c r="E43" s="60"/>
      <c r="F43" s="60"/>
      <c r="G43" s="60"/>
      <c r="H43" s="61">
        <f aca="true" t="shared" si="4" ref="H43:H48">C43+D43*5+E43*10+-F43*10-G43*5</f>
        <v>46.08</v>
      </c>
    </row>
    <row r="44" spans="1:8" ht="13.5">
      <c r="A44" s="56"/>
      <c r="B44" s="57">
        <v>7</v>
      </c>
      <c r="C44" s="58">
        <v>41.61</v>
      </c>
      <c r="D44" s="59"/>
      <c r="E44" s="60"/>
      <c r="F44" s="60"/>
      <c r="G44" s="60"/>
      <c r="H44" s="61">
        <f t="shared" si="4"/>
        <v>41.61</v>
      </c>
    </row>
    <row r="45" spans="1:8" ht="13.5">
      <c r="A45" s="56"/>
      <c r="B45" s="57">
        <v>8</v>
      </c>
      <c r="C45" s="58">
        <v>43.79</v>
      </c>
      <c r="D45" s="59"/>
      <c r="E45" s="60"/>
      <c r="F45" s="60"/>
      <c r="G45" s="60"/>
      <c r="H45" s="61">
        <f t="shared" si="4"/>
        <v>43.79</v>
      </c>
    </row>
    <row r="46" spans="1:8" ht="13.5">
      <c r="A46" s="56"/>
      <c r="B46" s="57">
        <v>9</v>
      </c>
      <c r="C46" s="58">
        <v>46.62</v>
      </c>
      <c r="D46" s="59"/>
      <c r="E46" s="60"/>
      <c r="F46" s="60"/>
      <c r="G46" s="60"/>
      <c r="H46" s="61">
        <f t="shared" si="4"/>
        <v>46.62</v>
      </c>
    </row>
    <row r="47" spans="1:8" ht="13.5">
      <c r="A47" s="56"/>
      <c r="B47" s="57">
        <v>10</v>
      </c>
      <c r="C47" s="58">
        <v>45.04</v>
      </c>
      <c r="D47" s="59"/>
      <c r="E47" s="60"/>
      <c r="F47" s="60"/>
      <c r="G47" s="60"/>
      <c r="H47" s="61">
        <f t="shared" si="4"/>
        <v>45.04</v>
      </c>
    </row>
    <row r="48" spans="1:8" ht="13.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" thickBot="1">
      <c r="A49" s="62" t="s">
        <v>48</v>
      </c>
      <c r="B49" s="63"/>
      <c r="C49" s="64">
        <f>C43+C44+C45+C46+C47+C48</f>
        <v>213.14</v>
      </c>
      <c r="D49" s="65">
        <f>(D43+D44+D45+D46+D47+D48)*5</f>
        <v>10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0</v>
      </c>
      <c r="H49" s="67">
        <f>C49+D49+E49+-F49-G49</f>
        <v>223.14</v>
      </c>
    </row>
    <row r="50" spans="1:8" ht="15" thickBot="1">
      <c r="A50" s="68"/>
      <c r="B50" s="69"/>
      <c r="C50" s="70"/>
      <c r="D50" s="71">
        <f>D49/5</f>
        <v>2</v>
      </c>
      <c r="E50" s="72"/>
      <c r="F50" s="72"/>
      <c r="G50" s="72"/>
      <c r="H50" s="73">
        <f>H43+H44+H45+H46+H47+H48</f>
        <v>223.14</v>
      </c>
    </row>
    <row r="51" spans="1:8" ht="15" thickBot="1">
      <c r="A51" s="74"/>
      <c r="B51" s="5"/>
      <c r="C51" s="4"/>
      <c r="D51" s="5"/>
      <c r="E51" s="3"/>
      <c r="F51" s="3"/>
      <c r="G51" s="3"/>
      <c r="H51" s="4"/>
    </row>
    <row r="52" spans="1:8" ht="13.5">
      <c r="A52" s="51" t="s">
        <v>40</v>
      </c>
      <c r="B52" s="52" t="s">
        <v>41</v>
      </c>
      <c r="C52" s="53" t="s">
        <v>42</v>
      </c>
      <c r="D52" s="52" t="s">
        <v>12</v>
      </c>
      <c r="E52" s="54" t="s">
        <v>43</v>
      </c>
      <c r="F52" s="54" t="s">
        <v>44</v>
      </c>
      <c r="G52" s="54" t="s">
        <v>45</v>
      </c>
      <c r="H52" s="55" t="s">
        <v>46</v>
      </c>
    </row>
    <row r="53" spans="1:8" ht="13.5">
      <c r="A53" s="56" t="s">
        <v>53</v>
      </c>
      <c r="B53" s="57">
        <v>6</v>
      </c>
      <c r="C53" s="58">
        <v>37.44</v>
      </c>
      <c r="D53" s="59"/>
      <c r="E53" s="60"/>
      <c r="F53" s="60"/>
      <c r="G53" s="60"/>
      <c r="H53" s="61">
        <f aca="true" t="shared" si="5" ref="H53:H58">C53+D53*5+E53*10+-F53*10-G53*5</f>
        <v>37.44</v>
      </c>
    </row>
    <row r="54" spans="1:8" ht="13.5">
      <c r="A54" s="56"/>
      <c r="B54" s="57">
        <v>7</v>
      </c>
      <c r="C54" s="58">
        <v>49.11</v>
      </c>
      <c r="D54" s="59"/>
      <c r="E54" s="60"/>
      <c r="F54" s="60"/>
      <c r="G54" s="60"/>
      <c r="H54" s="61">
        <f t="shared" si="5"/>
        <v>49.11</v>
      </c>
    </row>
    <row r="55" spans="1:8" ht="13.5">
      <c r="A55" s="56"/>
      <c r="B55" s="57">
        <v>8</v>
      </c>
      <c r="C55" s="58">
        <v>41.68</v>
      </c>
      <c r="D55" s="59"/>
      <c r="E55" s="60"/>
      <c r="F55" s="60"/>
      <c r="G55" s="60"/>
      <c r="H55" s="61">
        <f t="shared" si="5"/>
        <v>41.68</v>
      </c>
    </row>
    <row r="56" spans="1:8" ht="13.5">
      <c r="A56" s="56"/>
      <c r="B56" s="57">
        <v>9</v>
      </c>
      <c r="C56" s="58">
        <v>56.12</v>
      </c>
      <c r="D56" s="59"/>
      <c r="E56" s="60"/>
      <c r="F56" s="60"/>
      <c r="G56" s="60"/>
      <c r="H56" s="61">
        <f t="shared" si="5"/>
        <v>56.12</v>
      </c>
    </row>
    <row r="57" spans="1:8" ht="13.5">
      <c r="A57" s="56"/>
      <c r="B57" s="57">
        <v>10</v>
      </c>
      <c r="C57" s="58">
        <v>41.72</v>
      </c>
      <c r="D57" s="59"/>
      <c r="E57" s="60"/>
      <c r="F57" s="60"/>
      <c r="G57" s="60"/>
      <c r="H57" s="61">
        <f t="shared" si="5"/>
        <v>41.72</v>
      </c>
    </row>
    <row r="58" spans="1:8" ht="13.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" thickBot="1">
      <c r="A59" s="62" t="s">
        <v>48</v>
      </c>
      <c r="B59" s="63"/>
      <c r="C59" s="64">
        <f>C53+C54+C55+C56+C57+C58</f>
        <v>226.07</v>
      </c>
      <c r="D59" s="65">
        <f>(D53+D54+D55+D56+D57+D58)*5</f>
        <v>0</v>
      </c>
      <c r="E59" s="66">
        <f>(E53+E54+E55+E56+E57+E58)*10</f>
        <v>0</v>
      </c>
      <c r="F59" s="66">
        <f>(F53+F54+F55+F56+F57+F58)*10</f>
        <v>0</v>
      </c>
      <c r="G59" s="66">
        <f>(G53+G54+G55+G56+G57+G58)*5</f>
        <v>0</v>
      </c>
      <c r="H59" s="67">
        <f>C59+D59+E59+-F59-G59</f>
        <v>226.07</v>
      </c>
    </row>
    <row r="60" spans="1:8" ht="15" thickBot="1">
      <c r="A60" s="68"/>
      <c r="B60" s="69"/>
      <c r="C60" s="70"/>
      <c r="D60" s="71">
        <f>D59/5</f>
        <v>0</v>
      </c>
      <c r="E60" s="72"/>
      <c r="F60" s="72"/>
      <c r="G60" s="72"/>
      <c r="H60" s="73">
        <f>H53+H54+H55+H56+H57+H58</f>
        <v>226.07</v>
      </c>
    </row>
    <row r="61" spans="1:8" ht="15" thickBot="1">
      <c r="A61" s="74"/>
      <c r="B61" s="5"/>
      <c r="C61" s="4"/>
      <c r="D61" s="5"/>
      <c r="E61" s="3"/>
      <c r="F61" s="3"/>
      <c r="G61" s="3"/>
      <c r="H61" s="4"/>
    </row>
    <row r="62" spans="1:8" ht="13.5">
      <c r="A62" s="51" t="s">
        <v>40</v>
      </c>
      <c r="B62" s="52" t="s">
        <v>41</v>
      </c>
      <c r="C62" s="53" t="s">
        <v>42</v>
      </c>
      <c r="D62" s="52" t="s">
        <v>12</v>
      </c>
      <c r="E62" s="54" t="s">
        <v>43</v>
      </c>
      <c r="F62" s="54" t="s">
        <v>44</v>
      </c>
      <c r="G62" s="54" t="s">
        <v>45</v>
      </c>
      <c r="H62" s="55" t="s">
        <v>46</v>
      </c>
    </row>
    <row r="63" spans="1:8" ht="13.5">
      <c r="A63" s="56" t="s">
        <v>54</v>
      </c>
      <c r="B63" s="57">
        <v>6</v>
      </c>
      <c r="C63" s="58">
        <v>24.37</v>
      </c>
      <c r="D63" s="59">
        <v>1</v>
      </c>
      <c r="E63" s="60"/>
      <c r="F63" s="60"/>
      <c r="G63" s="60"/>
      <c r="H63" s="61">
        <f aca="true" t="shared" si="6" ref="H63:H68">C63+D63*5+E63*10+-F63*10-G63*5</f>
        <v>29.37</v>
      </c>
    </row>
    <row r="64" spans="1:8" ht="13.5">
      <c r="A64" s="56"/>
      <c r="B64" s="57">
        <v>7</v>
      </c>
      <c r="C64" s="58">
        <v>38.62</v>
      </c>
      <c r="D64" s="59">
        <v>7</v>
      </c>
      <c r="E64" s="60"/>
      <c r="F64" s="60"/>
      <c r="G64" s="60"/>
      <c r="H64" s="61">
        <f t="shared" si="6"/>
        <v>73.62</v>
      </c>
    </row>
    <row r="65" spans="1:8" ht="13.5">
      <c r="A65" s="56"/>
      <c r="B65" s="57">
        <v>8</v>
      </c>
      <c r="C65" s="58">
        <v>30.94</v>
      </c>
      <c r="D65" s="59">
        <v>2</v>
      </c>
      <c r="E65" s="60"/>
      <c r="F65" s="60"/>
      <c r="G65" s="60"/>
      <c r="H65" s="61">
        <f t="shared" si="6"/>
        <v>40.94</v>
      </c>
    </row>
    <row r="66" spans="1:8" ht="13.5">
      <c r="A66" s="56"/>
      <c r="B66" s="57">
        <v>9</v>
      </c>
      <c r="C66" s="58">
        <v>35.68</v>
      </c>
      <c r="D66" s="59">
        <v>2</v>
      </c>
      <c r="E66" s="60"/>
      <c r="F66" s="60"/>
      <c r="G66" s="60"/>
      <c r="H66" s="61">
        <f t="shared" si="6"/>
        <v>45.68</v>
      </c>
    </row>
    <row r="67" spans="1:8" ht="13.5">
      <c r="A67" s="56"/>
      <c r="B67" s="57">
        <v>10</v>
      </c>
      <c r="C67" s="58">
        <v>35.47</v>
      </c>
      <c r="D67" s="59">
        <v>5</v>
      </c>
      <c r="E67" s="60"/>
      <c r="F67" s="60"/>
      <c r="G67" s="60"/>
      <c r="H67" s="61">
        <f t="shared" si="6"/>
        <v>60.47</v>
      </c>
    </row>
    <row r="68" spans="1:8" ht="13.5">
      <c r="A68" s="56"/>
      <c r="B68" s="57"/>
      <c r="C68" s="58"/>
      <c r="D68" s="59"/>
      <c r="E68" s="60"/>
      <c r="F68" s="60"/>
      <c r="G68" s="60"/>
      <c r="H68" s="61">
        <f t="shared" si="6"/>
        <v>0</v>
      </c>
    </row>
    <row r="69" spans="1:8" ht="15" thickBot="1">
      <c r="A69" s="62" t="s">
        <v>48</v>
      </c>
      <c r="B69" s="63"/>
      <c r="C69" s="64">
        <f>C63+C64+C65+C66+C67+C68</f>
        <v>165.07999999999998</v>
      </c>
      <c r="D69" s="65">
        <f>(D63+D64+D65+D66+D67+D68)*5</f>
        <v>85</v>
      </c>
      <c r="E69" s="66">
        <f>(E63+E64+E65+E66+E67+E68)*10</f>
        <v>0</v>
      </c>
      <c r="F69" s="66">
        <f>(F63+F64+F65+F66+F67+F68)*10</f>
        <v>0</v>
      </c>
      <c r="G69" s="66">
        <f>(G63+G64+G65+G66+G67+G68)*5</f>
        <v>0</v>
      </c>
      <c r="H69" s="67">
        <f>C69+D69+E69+-F69-G69</f>
        <v>250.07999999999998</v>
      </c>
    </row>
    <row r="70" spans="1:8" ht="15" thickBot="1">
      <c r="A70" s="68"/>
      <c r="B70" s="69"/>
      <c r="C70" s="70"/>
      <c r="D70" s="71">
        <f>D69/5</f>
        <v>17</v>
      </c>
      <c r="E70" s="72"/>
      <c r="F70" s="72"/>
      <c r="G70" s="72"/>
      <c r="H70" s="73">
        <f>H63+H64+H65+H66+H67+H68</f>
        <v>250.08</v>
      </c>
    </row>
    <row r="71" spans="1:8" ht="15" thickBot="1">
      <c r="A71" s="74"/>
      <c r="B71" s="5"/>
      <c r="C71" s="4"/>
      <c r="D71" s="5"/>
      <c r="E71" s="3"/>
      <c r="F71" s="3"/>
      <c r="G71" s="3"/>
      <c r="H71" s="4"/>
    </row>
    <row r="72" spans="1:8" ht="13.5">
      <c r="A72" s="51" t="s">
        <v>40</v>
      </c>
      <c r="B72" s="52" t="s">
        <v>41</v>
      </c>
      <c r="C72" s="53" t="s">
        <v>42</v>
      </c>
      <c r="D72" s="52" t="s">
        <v>12</v>
      </c>
      <c r="E72" s="54" t="s">
        <v>43</v>
      </c>
      <c r="F72" s="54" t="s">
        <v>44</v>
      </c>
      <c r="G72" s="54" t="s">
        <v>45</v>
      </c>
      <c r="H72" s="55" t="s">
        <v>46</v>
      </c>
    </row>
    <row r="73" spans="1:8" ht="13.5">
      <c r="A73" s="56" t="s">
        <v>55</v>
      </c>
      <c r="B73" s="57">
        <v>6</v>
      </c>
      <c r="C73" s="58">
        <v>37.51</v>
      </c>
      <c r="D73" s="59"/>
      <c r="E73" s="60"/>
      <c r="F73" s="60"/>
      <c r="G73" s="60"/>
      <c r="H73" s="61">
        <f aca="true" t="shared" si="7" ref="H73:H78">C73+D73*5+E73*10+-F73*10-G73*5</f>
        <v>37.51</v>
      </c>
    </row>
    <row r="74" spans="1:8" ht="13.5">
      <c r="A74" s="56"/>
      <c r="B74" s="57">
        <v>7</v>
      </c>
      <c r="C74" s="58">
        <v>48.69</v>
      </c>
      <c r="D74" s="59">
        <v>2</v>
      </c>
      <c r="E74" s="60"/>
      <c r="F74" s="60"/>
      <c r="G74" s="60"/>
      <c r="H74" s="61">
        <f t="shared" si="7"/>
        <v>58.69</v>
      </c>
    </row>
    <row r="75" spans="1:8" ht="13.5">
      <c r="A75" s="56"/>
      <c r="B75" s="57">
        <v>8</v>
      </c>
      <c r="C75" s="58">
        <v>47.09</v>
      </c>
      <c r="D75" s="59"/>
      <c r="E75" s="60"/>
      <c r="F75" s="60"/>
      <c r="G75" s="60"/>
      <c r="H75" s="61">
        <f t="shared" si="7"/>
        <v>47.09</v>
      </c>
    </row>
    <row r="76" spans="1:8" ht="13.5">
      <c r="A76" s="56"/>
      <c r="B76" s="57">
        <v>9</v>
      </c>
      <c r="C76" s="58">
        <v>50.6</v>
      </c>
      <c r="D76" s="59"/>
      <c r="E76" s="60"/>
      <c r="F76" s="60"/>
      <c r="G76" s="60"/>
      <c r="H76" s="61">
        <f t="shared" si="7"/>
        <v>50.6</v>
      </c>
    </row>
    <row r="77" spans="1:8" ht="13.5">
      <c r="A77" s="56"/>
      <c r="B77" s="57">
        <v>10</v>
      </c>
      <c r="C77" s="58">
        <v>56.54</v>
      </c>
      <c r="D77" s="59"/>
      <c r="E77" s="60"/>
      <c r="F77" s="60"/>
      <c r="G77" s="60"/>
      <c r="H77" s="61">
        <f t="shared" si="7"/>
        <v>56.54</v>
      </c>
    </row>
    <row r="78" spans="1:8" ht="13.5">
      <c r="A78" s="56"/>
      <c r="B78" s="57"/>
      <c r="C78" s="58"/>
      <c r="D78" s="59"/>
      <c r="E78" s="60"/>
      <c r="F78" s="60"/>
      <c r="G78" s="60"/>
      <c r="H78" s="61">
        <f t="shared" si="7"/>
        <v>0</v>
      </c>
    </row>
    <row r="79" spans="1:8" ht="15" thickBot="1">
      <c r="A79" s="62" t="s">
        <v>48</v>
      </c>
      <c r="B79" s="63"/>
      <c r="C79" s="64">
        <f>C73+C74+C75+C76+C77+C78</f>
        <v>240.42999999999998</v>
      </c>
      <c r="D79" s="65">
        <f>(D73+D74+D75+D76+D77+D78)*5</f>
        <v>10</v>
      </c>
      <c r="E79" s="66">
        <f>(E73+E74+E75+E76+E77+E78)*10</f>
        <v>0</v>
      </c>
      <c r="F79" s="66">
        <f>(F73+F74+F75+F76+F77+F78)*10</f>
        <v>0</v>
      </c>
      <c r="G79" s="66">
        <f>(G73+G74+G75+G76+G77+G78)*5</f>
        <v>0</v>
      </c>
      <c r="H79" s="67">
        <f>C79+D79+E79+-F79-G79</f>
        <v>250.42999999999998</v>
      </c>
    </row>
    <row r="80" spans="1:8" ht="15" thickBot="1">
      <c r="A80" s="68"/>
      <c r="B80" s="69"/>
      <c r="C80" s="70"/>
      <c r="D80" s="71">
        <f>D79/5</f>
        <v>2</v>
      </c>
      <c r="E80" s="72"/>
      <c r="F80" s="72"/>
      <c r="G80" s="72"/>
      <c r="H80" s="73">
        <f>H73+H74+H75+H76+H77+H78</f>
        <v>250.42999999999998</v>
      </c>
    </row>
    <row r="81" spans="1:8" ht="15" thickBot="1">
      <c r="A81" s="74"/>
      <c r="B81" s="5"/>
      <c r="C81" s="4"/>
      <c r="D81" s="5"/>
      <c r="E81" s="3"/>
      <c r="F81" s="3"/>
      <c r="G81" s="3"/>
      <c r="H81" s="4"/>
    </row>
    <row r="82" spans="1:8" ht="13.5">
      <c r="A82" s="51" t="s">
        <v>40</v>
      </c>
      <c r="B82" s="52" t="s">
        <v>41</v>
      </c>
      <c r="C82" s="53" t="s">
        <v>42</v>
      </c>
      <c r="D82" s="52" t="s">
        <v>12</v>
      </c>
      <c r="E82" s="54" t="s">
        <v>43</v>
      </c>
      <c r="F82" s="54" t="s">
        <v>44</v>
      </c>
      <c r="G82" s="54" t="s">
        <v>45</v>
      </c>
      <c r="H82" s="55" t="s">
        <v>46</v>
      </c>
    </row>
    <row r="83" spans="1:8" ht="13.5">
      <c r="A83" s="56" t="s">
        <v>56</v>
      </c>
      <c r="B83" s="57">
        <v>6</v>
      </c>
      <c r="C83" s="58">
        <v>38.16</v>
      </c>
      <c r="D83" s="59"/>
      <c r="E83" s="60"/>
      <c r="F83" s="60"/>
      <c r="G83" s="60"/>
      <c r="H83" s="61">
        <f aca="true" t="shared" si="8" ref="H83:H88">C83+D83*5+E83*10+-F83*10-G83*5</f>
        <v>38.16</v>
      </c>
    </row>
    <row r="84" spans="1:8" ht="13.5">
      <c r="A84" s="56"/>
      <c r="B84" s="57">
        <v>7</v>
      </c>
      <c r="C84" s="58">
        <v>48.54</v>
      </c>
      <c r="D84" s="59">
        <v>1</v>
      </c>
      <c r="E84" s="60"/>
      <c r="F84" s="60"/>
      <c r="G84" s="60"/>
      <c r="H84" s="61">
        <f t="shared" si="8"/>
        <v>53.54</v>
      </c>
    </row>
    <row r="85" spans="1:8" ht="13.5">
      <c r="A85" s="56"/>
      <c r="B85" s="57">
        <v>8</v>
      </c>
      <c r="C85" s="58">
        <v>41.77</v>
      </c>
      <c r="D85" s="59">
        <v>1</v>
      </c>
      <c r="E85" s="60"/>
      <c r="F85" s="60"/>
      <c r="G85" s="60"/>
      <c r="H85" s="61">
        <f t="shared" si="8"/>
        <v>46.77</v>
      </c>
    </row>
    <row r="86" spans="1:8" ht="13.5">
      <c r="A86" s="56"/>
      <c r="B86" s="57">
        <v>9</v>
      </c>
      <c r="C86" s="58">
        <v>65.37</v>
      </c>
      <c r="D86" s="59">
        <v>3</v>
      </c>
      <c r="E86" s="60"/>
      <c r="F86" s="60"/>
      <c r="G86" s="60"/>
      <c r="H86" s="61">
        <f t="shared" si="8"/>
        <v>80.37</v>
      </c>
    </row>
    <row r="87" spans="1:8" ht="13.5">
      <c r="A87" s="56"/>
      <c r="B87" s="57">
        <v>10</v>
      </c>
      <c r="C87" s="58">
        <v>40.94</v>
      </c>
      <c r="D87" s="59"/>
      <c r="E87" s="60"/>
      <c r="F87" s="60"/>
      <c r="G87" s="60"/>
      <c r="H87" s="61">
        <f t="shared" si="8"/>
        <v>40.94</v>
      </c>
    </row>
    <row r="88" spans="1:8" ht="13.5">
      <c r="A88" s="56"/>
      <c r="B88" s="57"/>
      <c r="C88" s="58"/>
      <c r="D88" s="59"/>
      <c r="E88" s="60"/>
      <c r="F88" s="60"/>
      <c r="G88" s="60"/>
      <c r="H88" s="61">
        <f t="shared" si="8"/>
        <v>0</v>
      </c>
    </row>
    <row r="89" spans="1:8" ht="15" thickBot="1">
      <c r="A89" s="62" t="s">
        <v>48</v>
      </c>
      <c r="B89" s="63"/>
      <c r="C89" s="64">
        <f>C83+C84+C85+C86+C87+C88</f>
        <v>234.78</v>
      </c>
      <c r="D89" s="65">
        <f>(D83+D84+D85+D86+D87+D88)*5</f>
        <v>25</v>
      </c>
      <c r="E89" s="66">
        <f>(E83+E84+E85+E86+E87+E88)*10</f>
        <v>0</v>
      </c>
      <c r="F89" s="66">
        <f>(F83+F84+F85+F86+F87+F88)*10</f>
        <v>0</v>
      </c>
      <c r="G89" s="66">
        <f>(G83+G84+G85+G86+G87+G88)*5</f>
        <v>0</v>
      </c>
      <c r="H89" s="67">
        <f>C89+D89+E89+-F89-G89</f>
        <v>259.78</v>
      </c>
    </row>
    <row r="90" spans="1:8" ht="15" thickBot="1">
      <c r="A90" s="68"/>
      <c r="B90" s="69"/>
      <c r="C90" s="70"/>
      <c r="D90" s="71">
        <f>D89/5</f>
        <v>5</v>
      </c>
      <c r="E90" s="72"/>
      <c r="F90" s="72"/>
      <c r="G90" s="72"/>
      <c r="H90" s="73">
        <f>H83+H84+H85+H86+H87+H88</f>
        <v>259.78</v>
      </c>
    </row>
    <row r="91" spans="1:8" ht="15" thickBot="1">
      <c r="A91" s="74"/>
      <c r="B91" s="5"/>
      <c r="C91" s="4"/>
      <c r="D91" s="5"/>
      <c r="E91" s="3"/>
      <c r="F91" s="3"/>
      <c r="G91" s="3"/>
      <c r="H91" s="4"/>
    </row>
    <row r="92" spans="1:8" ht="13.5">
      <c r="A92" s="51" t="s">
        <v>40</v>
      </c>
      <c r="B92" s="52" t="s">
        <v>41</v>
      </c>
      <c r="C92" s="53" t="s">
        <v>42</v>
      </c>
      <c r="D92" s="52" t="s">
        <v>12</v>
      </c>
      <c r="E92" s="54" t="s">
        <v>43</v>
      </c>
      <c r="F92" s="54" t="s">
        <v>44</v>
      </c>
      <c r="G92" s="54" t="s">
        <v>45</v>
      </c>
      <c r="H92" s="55" t="s">
        <v>46</v>
      </c>
    </row>
    <row r="93" spans="1:8" ht="13.5">
      <c r="A93" s="56" t="s">
        <v>57</v>
      </c>
      <c r="B93" s="57">
        <v>6</v>
      </c>
      <c r="C93" s="58">
        <v>33.44</v>
      </c>
      <c r="D93" s="59">
        <v>3</v>
      </c>
      <c r="E93" s="60"/>
      <c r="F93" s="60"/>
      <c r="G93" s="60"/>
      <c r="H93" s="61">
        <f aca="true" t="shared" si="9" ref="H93:H98">C93+D93*5+E93*10+-F93*10-G93*5</f>
        <v>48.44</v>
      </c>
    </row>
    <row r="94" spans="1:8" ht="13.5">
      <c r="A94" s="56"/>
      <c r="B94" s="57">
        <v>7</v>
      </c>
      <c r="C94" s="58">
        <v>52.55</v>
      </c>
      <c r="D94" s="59"/>
      <c r="E94" s="60"/>
      <c r="F94" s="60"/>
      <c r="G94" s="60"/>
      <c r="H94" s="61">
        <f t="shared" si="9"/>
        <v>52.55</v>
      </c>
    </row>
    <row r="95" spans="1:8" ht="13.5">
      <c r="A95" s="56"/>
      <c r="B95" s="57">
        <v>8</v>
      </c>
      <c r="C95" s="58">
        <v>49.43</v>
      </c>
      <c r="D95" s="59"/>
      <c r="E95" s="60"/>
      <c r="F95" s="60"/>
      <c r="G95" s="60"/>
      <c r="H95" s="61">
        <f t="shared" si="9"/>
        <v>49.43</v>
      </c>
    </row>
    <row r="96" spans="1:8" ht="13.5">
      <c r="A96" s="56"/>
      <c r="B96" s="57">
        <v>9</v>
      </c>
      <c r="C96" s="58">
        <v>42.05</v>
      </c>
      <c r="D96" s="59"/>
      <c r="E96" s="60"/>
      <c r="F96" s="60"/>
      <c r="G96" s="60"/>
      <c r="H96" s="61">
        <f t="shared" si="9"/>
        <v>42.05</v>
      </c>
    </row>
    <row r="97" spans="1:8" ht="13.5">
      <c r="A97" s="56"/>
      <c r="B97" s="57">
        <v>10</v>
      </c>
      <c r="C97" s="58">
        <v>57.24</v>
      </c>
      <c r="D97" s="59">
        <v>1</v>
      </c>
      <c r="E97" s="60"/>
      <c r="F97" s="60"/>
      <c r="G97" s="60"/>
      <c r="H97" s="61">
        <f t="shared" si="9"/>
        <v>62.24</v>
      </c>
    </row>
    <row r="98" spans="1:8" ht="13.5">
      <c r="A98" s="56"/>
      <c r="B98" s="57"/>
      <c r="C98" s="58"/>
      <c r="D98" s="59"/>
      <c r="E98" s="60"/>
      <c r="F98" s="60"/>
      <c r="G98" s="60"/>
      <c r="H98" s="61">
        <f t="shared" si="9"/>
        <v>0</v>
      </c>
    </row>
    <row r="99" spans="1:8" ht="15" thickBot="1">
      <c r="A99" s="62" t="s">
        <v>48</v>
      </c>
      <c r="B99" s="63"/>
      <c r="C99" s="64">
        <f>C93+C94+C95+C96+C97+C98</f>
        <v>234.70999999999998</v>
      </c>
      <c r="D99" s="65">
        <f>(D93+D94+D95+D96+D97+D98)*5</f>
        <v>20</v>
      </c>
      <c r="E99" s="66">
        <f>(E93+E94+E95+E96+E97+E98)*10</f>
        <v>0</v>
      </c>
      <c r="F99" s="66">
        <f>(F93+F94+F95+F96+F97+F98)*10</f>
        <v>0</v>
      </c>
      <c r="G99" s="66">
        <f>(G93+G94+G95+G96+G97+G98)*5</f>
        <v>0</v>
      </c>
      <c r="H99" s="67">
        <f>C99+D99+E99+-F99-G99</f>
        <v>254.70999999999998</v>
      </c>
    </row>
    <row r="100" spans="1:8" ht="15" thickBot="1">
      <c r="A100" s="68"/>
      <c r="B100" s="69"/>
      <c r="C100" s="70"/>
      <c r="D100" s="71">
        <f>D99/5</f>
        <v>4</v>
      </c>
      <c r="E100" s="72"/>
      <c r="F100" s="72"/>
      <c r="G100" s="72"/>
      <c r="H100" s="73">
        <f>H93+H94+H95+H96+H97+H98</f>
        <v>254.70999999999998</v>
      </c>
    </row>
    <row r="101" ht="15" thickBot="1"/>
    <row r="102" spans="1:8" ht="13.5">
      <c r="A102" s="51" t="s">
        <v>40</v>
      </c>
      <c r="B102" s="52" t="s">
        <v>41</v>
      </c>
      <c r="C102" s="53" t="s">
        <v>42</v>
      </c>
      <c r="D102" s="52" t="s">
        <v>12</v>
      </c>
      <c r="E102" s="54" t="s">
        <v>43</v>
      </c>
      <c r="F102" s="54" t="s">
        <v>44</v>
      </c>
      <c r="G102" s="54" t="s">
        <v>45</v>
      </c>
      <c r="H102" s="55" t="s">
        <v>46</v>
      </c>
    </row>
    <row r="103" spans="1:8" ht="13.5">
      <c r="A103" s="56" t="s">
        <v>58</v>
      </c>
      <c r="B103" s="57">
        <v>6</v>
      </c>
      <c r="C103" s="58">
        <v>60.06</v>
      </c>
      <c r="D103" s="59"/>
      <c r="E103" s="60"/>
      <c r="F103" s="60"/>
      <c r="G103" s="60"/>
      <c r="H103" s="61">
        <f aca="true" t="shared" si="10" ref="H103:H108">C103+D103*5+E103*10+-F103*10-G103*5</f>
        <v>60.06</v>
      </c>
    </row>
    <row r="104" spans="1:8" ht="13.5">
      <c r="A104" s="56"/>
      <c r="B104" s="57">
        <v>7</v>
      </c>
      <c r="C104" s="58">
        <v>58.69</v>
      </c>
      <c r="D104" s="59">
        <v>3</v>
      </c>
      <c r="E104" s="60"/>
      <c r="F104" s="60"/>
      <c r="G104" s="60"/>
      <c r="H104" s="61">
        <f t="shared" si="10"/>
        <v>73.69</v>
      </c>
    </row>
    <row r="105" spans="1:8" ht="13.5">
      <c r="A105" s="56"/>
      <c r="B105" s="57">
        <v>8</v>
      </c>
      <c r="C105" s="58">
        <v>60.29</v>
      </c>
      <c r="D105" s="59">
        <v>2</v>
      </c>
      <c r="E105" s="60"/>
      <c r="F105" s="60"/>
      <c r="G105" s="60"/>
      <c r="H105" s="61">
        <f t="shared" si="10"/>
        <v>70.28999999999999</v>
      </c>
    </row>
    <row r="106" spans="1:8" ht="13.5">
      <c r="A106" s="56"/>
      <c r="B106" s="57">
        <v>9</v>
      </c>
      <c r="C106" s="58">
        <v>65.25</v>
      </c>
      <c r="D106" s="59"/>
      <c r="E106" s="60"/>
      <c r="F106" s="60"/>
      <c r="G106" s="60"/>
      <c r="H106" s="61">
        <f t="shared" si="10"/>
        <v>65.25</v>
      </c>
    </row>
    <row r="107" spans="1:8" ht="13.5">
      <c r="A107" s="56"/>
      <c r="B107" s="57">
        <v>10</v>
      </c>
      <c r="C107" s="58">
        <v>69.43</v>
      </c>
      <c r="D107" s="59">
        <v>5</v>
      </c>
      <c r="E107" s="60"/>
      <c r="F107" s="60"/>
      <c r="G107" s="60"/>
      <c r="H107" s="61">
        <f t="shared" si="10"/>
        <v>94.43</v>
      </c>
    </row>
    <row r="108" spans="1:8" ht="13.5">
      <c r="A108" s="56"/>
      <c r="B108" s="57"/>
      <c r="C108" s="58"/>
      <c r="D108" s="59"/>
      <c r="E108" s="60"/>
      <c r="F108" s="60"/>
      <c r="G108" s="60"/>
      <c r="H108" s="61">
        <f t="shared" si="10"/>
        <v>0</v>
      </c>
    </row>
    <row r="109" spans="1:8" ht="15" thickBot="1">
      <c r="A109" s="62" t="s">
        <v>48</v>
      </c>
      <c r="B109" s="63"/>
      <c r="C109" s="64">
        <f>C103+C104+C105+C106+C107+C108</f>
        <v>313.72</v>
      </c>
      <c r="D109" s="65">
        <f>(D103+D104+D105+D106+D107+D108)*5</f>
        <v>50</v>
      </c>
      <c r="E109" s="66">
        <f>(E103+E104+E105+E106+E107+E108)*10</f>
        <v>0</v>
      </c>
      <c r="F109" s="66">
        <f>(F103+F104+F105+F106+F107+F108)*10</f>
        <v>0</v>
      </c>
      <c r="G109" s="66">
        <f>(G103+G104+G105+G106+G107+G108)*5</f>
        <v>0</v>
      </c>
      <c r="H109" s="67">
        <f>C109+D109+E109+-F109-G109</f>
        <v>363.72</v>
      </c>
    </row>
    <row r="110" spans="1:8" ht="15" thickBot="1">
      <c r="A110" s="68"/>
      <c r="B110" s="69"/>
      <c r="C110" s="70"/>
      <c r="D110" s="71">
        <f>D109/5</f>
        <v>10</v>
      </c>
      <c r="E110" s="72"/>
      <c r="F110" s="72"/>
      <c r="G110" s="72"/>
      <c r="H110" s="73">
        <f>H103+H104+H105+H106+H107+H108</f>
        <v>363.71999999999997</v>
      </c>
    </row>
    <row r="111" ht="15" thickBot="1"/>
    <row r="112" spans="1:8" ht="13.5">
      <c r="A112" s="51" t="s">
        <v>40</v>
      </c>
      <c r="B112" s="52" t="s">
        <v>41</v>
      </c>
      <c r="C112" s="53" t="s">
        <v>42</v>
      </c>
      <c r="D112" s="52" t="s">
        <v>12</v>
      </c>
      <c r="E112" s="54" t="s">
        <v>43</v>
      </c>
      <c r="F112" s="54" t="s">
        <v>44</v>
      </c>
      <c r="G112" s="54" t="s">
        <v>45</v>
      </c>
      <c r="H112" s="55" t="s">
        <v>46</v>
      </c>
    </row>
    <row r="113" spans="1:8" ht="13.5">
      <c r="A113" s="56" t="s">
        <v>59</v>
      </c>
      <c r="B113" s="57">
        <v>6</v>
      </c>
      <c r="C113" s="58">
        <v>59.35</v>
      </c>
      <c r="D113" s="59">
        <v>5</v>
      </c>
      <c r="E113" s="60"/>
      <c r="F113" s="60"/>
      <c r="G113" s="60"/>
      <c r="H113" s="61">
        <f aca="true" t="shared" si="11" ref="H113:H118">C113+D113*5+E113*10+-F113*10-G113*5</f>
        <v>84.35</v>
      </c>
    </row>
    <row r="114" spans="1:8" ht="13.5">
      <c r="A114" s="56"/>
      <c r="B114" s="57">
        <v>7</v>
      </c>
      <c r="C114" s="58">
        <v>73.25</v>
      </c>
      <c r="D114" s="59">
        <v>3</v>
      </c>
      <c r="E114" s="60"/>
      <c r="F114" s="60"/>
      <c r="G114" s="60"/>
      <c r="H114" s="61">
        <f t="shared" si="11"/>
        <v>88.25</v>
      </c>
    </row>
    <row r="115" spans="1:8" ht="13.5">
      <c r="A115" s="56"/>
      <c r="B115" s="57">
        <v>8</v>
      </c>
      <c r="C115" s="58">
        <v>68.78</v>
      </c>
      <c r="D115" s="59">
        <v>4</v>
      </c>
      <c r="E115" s="60"/>
      <c r="F115" s="60"/>
      <c r="G115" s="60"/>
      <c r="H115" s="61">
        <f t="shared" si="11"/>
        <v>88.78</v>
      </c>
    </row>
    <row r="116" spans="1:8" ht="13.5">
      <c r="A116" s="56"/>
      <c r="B116" s="57">
        <v>9</v>
      </c>
      <c r="C116" s="58">
        <v>83.6</v>
      </c>
      <c r="D116" s="59">
        <v>3</v>
      </c>
      <c r="E116" s="60"/>
      <c r="F116" s="60"/>
      <c r="G116" s="60"/>
      <c r="H116" s="61">
        <f t="shared" si="11"/>
        <v>98.6</v>
      </c>
    </row>
    <row r="117" spans="1:8" ht="13.5">
      <c r="A117" s="56"/>
      <c r="B117" s="57">
        <v>10</v>
      </c>
      <c r="C117" s="58">
        <v>87.83</v>
      </c>
      <c r="D117" s="59">
        <v>1</v>
      </c>
      <c r="E117" s="60"/>
      <c r="F117" s="60"/>
      <c r="G117" s="60"/>
      <c r="H117" s="61">
        <f t="shared" si="11"/>
        <v>92.83</v>
      </c>
    </row>
    <row r="118" spans="1:8" ht="13.5">
      <c r="A118" s="56"/>
      <c r="B118" s="57"/>
      <c r="C118" s="58"/>
      <c r="D118" s="59"/>
      <c r="E118" s="60"/>
      <c r="F118" s="60"/>
      <c r="G118" s="60"/>
      <c r="H118" s="61">
        <f t="shared" si="11"/>
        <v>0</v>
      </c>
    </row>
    <row r="119" spans="1:8" ht="15" thickBot="1">
      <c r="A119" s="62" t="s">
        <v>48</v>
      </c>
      <c r="B119" s="63"/>
      <c r="C119" s="64">
        <f>C113+C114+C115+C116+C117+C118</f>
        <v>372.81</v>
      </c>
      <c r="D119" s="65">
        <f>(D113+D114+D115+D116+D117+D118)*5</f>
        <v>80</v>
      </c>
      <c r="E119" s="66">
        <f>(E113+E114+E115+E116+E117+E118)*10</f>
        <v>0</v>
      </c>
      <c r="F119" s="66">
        <f>(F113+F114+F115+F116+F117+F118)*10</f>
        <v>0</v>
      </c>
      <c r="G119" s="66">
        <f>(G113+G114+G115+G116+G117+G118)*5</f>
        <v>0</v>
      </c>
      <c r="H119" s="67">
        <f>C119+D119+E119+-F119-G119</f>
        <v>452.81</v>
      </c>
    </row>
    <row r="120" spans="1:8" ht="15" thickBot="1">
      <c r="A120" s="68"/>
      <c r="B120" s="69"/>
      <c r="C120" s="70"/>
      <c r="D120" s="71">
        <f>D119/5</f>
        <v>16</v>
      </c>
      <c r="E120" s="72"/>
      <c r="F120" s="72"/>
      <c r="G120" s="72"/>
      <c r="H120" s="73">
        <f>H113+H114+H115+H116+H117+H118</f>
        <v>452.81</v>
      </c>
    </row>
    <row r="121" spans="1:8" ht="13.5">
      <c r="A121" s="23"/>
      <c r="B121" s="24"/>
      <c r="C121" s="25"/>
      <c r="D121" s="30"/>
      <c r="E121" s="26"/>
      <c r="F121" s="26"/>
      <c r="G121" s="26"/>
      <c r="H121" s="22"/>
    </row>
    <row r="122" spans="1:8" ht="13.5">
      <c r="A122" s="13"/>
      <c r="B122" s="27"/>
      <c r="C122" s="28"/>
      <c r="D122" s="27"/>
      <c r="E122" s="29"/>
      <c r="F122" s="29"/>
      <c r="G122" s="29"/>
      <c r="H122" s="28"/>
    </row>
    <row r="123" spans="1:8" ht="18.75" thickBot="1">
      <c r="A123" s="11" t="s">
        <v>21</v>
      </c>
      <c r="B123" s="5"/>
      <c r="C123" s="4"/>
      <c r="D123" s="5"/>
      <c r="E123" s="3"/>
      <c r="F123" s="3"/>
      <c r="G123" s="3"/>
      <c r="H123" s="4"/>
    </row>
    <row r="124" spans="1:8" ht="13.5">
      <c r="A124" s="51" t="s">
        <v>40</v>
      </c>
      <c r="B124" s="52" t="s">
        <v>41</v>
      </c>
      <c r="C124" s="53" t="s">
        <v>42</v>
      </c>
      <c r="D124" s="52" t="s">
        <v>12</v>
      </c>
      <c r="E124" s="54" t="s">
        <v>43</v>
      </c>
      <c r="F124" s="54" t="s">
        <v>44</v>
      </c>
      <c r="G124" s="54" t="s">
        <v>45</v>
      </c>
      <c r="H124" s="55" t="s">
        <v>46</v>
      </c>
    </row>
    <row r="125" spans="1:8" ht="13.5">
      <c r="A125" s="56" t="s">
        <v>60</v>
      </c>
      <c r="B125" s="57">
        <v>6</v>
      </c>
      <c r="C125" s="58">
        <v>32.76</v>
      </c>
      <c r="D125" s="59">
        <v>2</v>
      </c>
      <c r="E125" s="60"/>
      <c r="F125" s="60"/>
      <c r="G125" s="60"/>
      <c r="H125" s="61">
        <f aca="true" t="shared" si="12" ref="H125:H130">C125+D125*5+E125*10+-F125*10-G125*5</f>
        <v>42.76</v>
      </c>
    </row>
    <row r="126" spans="1:8" ht="13.5">
      <c r="A126" s="56"/>
      <c r="B126" s="57">
        <v>7</v>
      </c>
      <c r="C126" s="58">
        <v>41.4</v>
      </c>
      <c r="D126" s="59"/>
      <c r="E126" s="60"/>
      <c r="F126" s="60"/>
      <c r="G126" s="60"/>
      <c r="H126" s="61">
        <f t="shared" si="12"/>
        <v>41.4</v>
      </c>
    </row>
    <row r="127" spans="1:8" ht="13.5">
      <c r="A127" s="56"/>
      <c r="B127" s="57">
        <v>8</v>
      </c>
      <c r="C127" s="58">
        <v>39.21</v>
      </c>
      <c r="D127" s="59"/>
      <c r="E127" s="60"/>
      <c r="F127" s="60"/>
      <c r="G127" s="60"/>
      <c r="H127" s="61">
        <f t="shared" si="12"/>
        <v>39.21</v>
      </c>
    </row>
    <row r="128" spans="1:8" ht="13.5">
      <c r="A128" s="56"/>
      <c r="B128" s="57">
        <v>9</v>
      </c>
      <c r="C128" s="58">
        <v>42.32</v>
      </c>
      <c r="D128" s="59">
        <v>2</v>
      </c>
      <c r="E128" s="60"/>
      <c r="F128" s="60"/>
      <c r="G128" s="60"/>
      <c r="H128" s="61">
        <f t="shared" si="12"/>
        <v>52.32</v>
      </c>
    </row>
    <row r="129" spans="1:8" ht="13.5">
      <c r="A129" s="56"/>
      <c r="B129" s="57">
        <v>10</v>
      </c>
      <c r="C129" s="58">
        <v>42.42</v>
      </c>
      <c r="D129" s="59">
        <v>1</v>
      </c>
      <c r="E129" s="60"/>
      <c r="F129" s="60"/>
      <c r="G129" s="60"/>
      <c r="H129" s="61">
        <f t="shared" si="12"/>
        <v>47.42</v>
      </c>
    </row>
    <row r="130" spans="1:8" ht="13.5">
      <c r="A130" s="56"/>
      <c r="B130" s="57"/>
      <c r="C130" s="58"/>
      <c r="D130" s="59"/>
      <c r="E130" s="60"/>
      <c r="F130" s="60"/>
      <c r="G130" s="60"/>
      <c r="H130" s="61">
        <f t="shared" si="12"/>
        <v>0</v>
      </c>
    </row>
    <row r="131" spans="1:8" ht="15" thickBot="1">
      <c r="A131" s="62" t="s">
        <v>48</v>
      </c>
      <c r="B131" s="63"/>
      <c r="C131" s="64">
        <f>C125+C126+C127+C128+C129+C130</f>
        <v>198.11</v>
      </c>
      <c r="D131" s="65">
        <f>(D125+D126+D127+D128+D129+D130)*5</f>
        <v>25</v>
      </c>
      <c r="E131" s="66">
        <f>(E125+E126+E127+E128+E129+E130)*10</f>
        <v>0</v>
      </c>
      <c r="F131" s="66">
        <f>(F125+F126+F127+F128+F129+F130)*10</f>
        <v>0</v>
      </c>
      <c r="G131" s="66">
        <f>(G125+G126+G127+G128+G129+G130)*5</f>
        <v>0</v>
      </c>
      <c r="H131" s="67">
        <f>C131+D131+E131+-F131-G131</f>
        <v>223.11</v>
      </c>
    </row>
    <row r="132" spans="1:8" ht="15" thickBot="1">
      <c r="A132" s="68"/>
      <c r="B132" s="69"/>
      <c r="C132" s="70"/>
      <c r="D132" s="71">
        <f>D131/5</f>
        <v>5</v>
      </c>
      <c r="E132" s="72"/>
      <c r="F132" s="72"/>
      <c r="G132" s="72"/>
      <c r="H132" s="73">
        <f>H125+H126+H127+H128+H129+H130</f>
        <v>223.11</v>
      </c>
    </row>
    <row r="133" spans="1:8" ht="15" thickBot="1">
      <c r="A133" s="74"/>
      <c r="B133" s="5"/>
      <c r="C133" s="4"/>
      <c r="D133" s="5"/>
      <c r="E133" s="3"/>
      <c r="F133" s="3"/>
      <c r="G133" s="3"/>
      <c r="H133" s="4"/>
    </row>
    <row r="134" spans="1:8" ht="13.5">
      <c r="A134" s="51" t="s">
        <v>40</v>
      </c>
      <c r="B134" s="52" t="s">
        <v>41</v>
      </c>
      <c r="C134" s="53" t="s">
        <v>42</v>
      </c>
      <c r="D134" s="52" t="s">
        <v>12</v>
      </c>
      <c r="E134" s="54" t="s">
        <v>43</v>
      </c>
      <c r="F134" s="54" t="s">
        <v>44</v>
      </c>
      <c r="G134" s="54" t="s">
        <v>45</v>
      </c>
      <c r="H134" s="55" t="s">
        <v>46</v>
      </c>
    </row>
    <row r="135" spans="1:8" ht="13.5">
      <c r="A135" s="56" t="s">
        <v>61</v>
      </c>
      <c r="B135" s="57">
        <v>6</v>
      </c>
      <c r="C135" s="58">
        <v>35.62</v>
      </c>
      <c r="D135" s="59">
        <v>5</v>
      </c>
      <c r="E135" s="60"/>
      <c r="F135" s="60"/>
      <c r="G135" s="60"/>
      <c r="H135" s="61">
        <f aca="true" t="shared" si="13" ref="H135:H140">C135+D135*5+E135*10+-F135*10-G135*5</f>
        <v>60.62</v>
      </c>
    </row>
    <row r="136" spans="1:8" ht="13.5">
      <c r="A136" s="56"/>
      <c r="B136" s="57">
        <v>7</v>
      </c>
      <c r="C136" s="58">
        <v>40.5</v>
      </c>
      <c r="D136" s="59">
        <v>2</v>
      </c>
      <c r="E136" s="60"/>
      <c r="F136" s="60"/>
      <c r="G136" s="60"/>
      <c r="H136" s="61">
        <f t="shared" si="13"/>
        <v>50.5</v>
      </c>
    </row>
    <row r="137" spans="1:8" ht="13.5">
      <c r="A137" s="56"/>
      <c r="B137" s="57">
        <v>8</v>
      </c>
      <c r="C137" s="58">
        <v>63.81</v>
      </c>
      <c r="D137" s="59">
        <v>3</v>
      </c>
      <c r="E137" s="60"/>
      <c r="F137" s="60"/>
      <c r="G137" s="60"/>
      <c r="H137" s="61">
        <f t="shared" si="13"/>
        <v>78.81</v>
      </c>
    </row>
    <row r="138" spans="1:8" ht="13.5">
      <c r="A138" s="56"/>
      <c r="B138" s="57">
        <v>9</v>
      </c>
      <c r="C138" s="58">
        <v>66.8</v>
      </c>
      <c r="D138" s="59">
        <v>3</v>
      </c>
      <c r="E138" s="60"/>
      <c r="F138" s="60"/>
      <c r="G138" s="60"/>
      <c r="H138" s="61">
        <f t="shared" si="13"/>
        <v>81.8</v>
      </c>
    </row>
    <row r="139" spans="1:8" ht="13.5">
      <c r="A139" s="56"/>
      <c r="B139" s="57">
        <v>10</v>
      </c>
      <c r="C139" s="58">
        <v>46.9</v>
      </c>
      <c r="D139" s="59">
        <v>4</v>
      </c>
      <c r="E139" s="60"/>
      <c r="F139" s="60"/>
      <c r="G139" s="60"/>
      <c r="H139" s="61">
        <f t="shared" si="13"/>
        <v>66.9</v>
      </c>
    </row>
    <row r="140" spans="1:8" ht="13.5">
      <c r="A140" s="56"/>
      <c r="B140" s="57"/>
      <c r="C140" s="58"/>
      <c r="D140" s="59"/>
      <c r="E140" s="60"/>
      <c r="F140" s="60"/>
      <c r="G140" s="60"/>
      <c r="H140" s="61">
        <f t="shared" si="13"/>
        <v>0</v>
      </c>
    </row>
    <row r="141" spans="1:8" ht="15" thickBot="1">
      <c r="A141" s="62" t="s">
        <v>48</v>
      </c>
      <c r="B141" s="63"/>
      <c r="C141" s="64">
        <f>C135+C136+C137+C138+C139+C140</f>
        <v>253.63000000000002</v>
      </c>
      <c r="D141" s="65">
        <f>(D135+D136+D137+D138+D139+D140)*5</f>
        <v>85</v>
      </c>
      <c r="E141" s="66">
        <f>(E135+E136+E137+E138+E139+E140)*10</f>
        <v>0</v>
      </c>
      <c r="F141" s="66">
        <f>(F135+F136+F137+F138+F139+F140)*10</f>
        <v>0</v>
      </c>
      <c r="G141" s="66">
        <f>(G135+G136+G137+G138+G139+G140)*5</f>
        <v>0</v>
      </c>
      <c r="H141" s="67">
        <f>C141+D141+E141+-F141-G141</f>
        <v>338.63</v>
      </c>
    </row>
    <row r="142" spans="1:8" ht="15" thickBot="1">
      <c r="A142" s="68"/>
      <c r="B142" s="69"/>
      <c r="C142" s="70"/>
      <c r="D142" s="71">
        <f>D141/5</f>
        <v>17</v>
      </c>
      <c r="E142" s="72"/>
      <c r="F142" s="72"/>
      <c r="G142" s="72"/>
      <c r="H142" s="73">
        <f>H135+H136+H137+H138+H139+H140</f>
        <v>338.63</v>
      </c>
    </row>
    <row r="143" spans="1:8" ht="15" thickBot="1">
      <c r="A143" s="74"/>
      <c r="B143" s="5"/>
      <c r="C143" s="4"/>
      <c r="D143" s="5"/>
      <c r="E143" s="3"/>
      <c r="F143" s="3"/>
      <c r="G143" s="3"/>
      <c r="H143" s="4"/>
    </row>
    <row r="144" spans="1:8" ht="13.5">
      <c r="A144" s="51" t="s">
        <v>40</v>
      </c>
      <c r="B144" s="52" t="s">
        <v>41</v>
      </c>
      <c r="C144" s="53" t="s">
        <v>42</v>
      </c>
      <c r="D144" s="52" t="s">
        <v>12</v>
      </c>
      <c r="E144" s="54" t="s">
        <v>43</v>
      </c>
      <c r="F144" s="54" t="s">
        <v>44</v>
      </c>
      <c r="G144" s="54" t="s">
        <v>45</v>
      </c>
      <c r="H144" s="55" t="s">
        <v>46</v>
      </c>
    </row>
    <row r="145" spans="1:8" ht="13.5">
      <c r="A145" s="56" t="s">
        <v>62</v>
      </c>
      <c r="B145" s="57">
        <v>6</v>
      </c>
      <c r="C145" s="58">
        <v>44.69</v>
      </c>
      <c r="D145" s="59"/>
      <c r="E145" s="60"/>
      <c r="F145" s="60"/>
      <c r="G145" s="60"/>
      <c r="H145" s="61">
        <f aca="true" t="shared" si="14" ref="H145:H150">C145+D145*5+E145*10+-F145*10-G145*5</f>
        <v>44.69</v>
      </c>
    </row>
    <row r="146" spans="1:8" ht="13.5">
      <c r="A146" s="56"/>
      <c r="B146" s="57">
        <v>7</v>
      </c>
      <c r="C146" s="58">
        <v>52.65</v>
      </c>
      <c r="D146" s="59">
        <v>1</v>
      </c>
      <c r="E146" s="60"/>
      <c r="F146" s="60"/>
      <c r="G146" s="60"/>
      <c r="H146" s="61">
        <f t="shared" si="14"/>
        <v>57.65</v>
      </c>
    </row>
    <row r="147" spans="1:8" ht="13.5">
      <c r="A147" s="56"/>
      <c r="B147" s="57">
        <v>8</v>
      </c>
      <c r="C147" s="58">
        <v>51.5</v>
      </c>
      <c r="D147" s="59">
        <v>1</v>
      </c>
      <c r="E147" s="60"/>
      <c r="F147" s="60"/>
      <c r="G147" s="60"/>
      <c r="H147" s="61">
        <f t="shared" si="14"/>
        <v>56.5</v>
      </c>
    </row>
    <row r="148" spans="1:8" ht="13.5">
      <c r="A148" s="56"/>
      <c r="B148" s="57">
        <v>9</v>
      </c>
      <c r="C148" s="58">
        <v>78.6</v>
      </c>
      <c r="D148" s="59">
        <v>8</v>
      </c>
      <c r="E148" s="60"/>
      <c r="F148" s="60"/>
      <c r="G148" s="60"/>
      <c r="H148" s="61">
        <f t="shared" si="14"/>
        <v>118.6</v>
      </c>
    </row>
    <row r="149" spans="1:8" ht="13.5">
      <c r="A149" s="56"/>
      <c r="B149" s="57">
        <v>10</v>
      </c>
      <c r="C149" s="58">
        <v>54.96</v>
      </c>
      <c r="D149" s="59">
        <v>7</v>
      </c>
      <c r="E149" s="60"/>
      <c r="F149" s="60"/>
      <c r="G149" s="60"/>
      <c r="H149" s="61">
        <f t="shared" si="14"/>
        <v>89.96000000000001</v>
      </c>
    </row>
    <row r="150" spans="1:8" ht="13.5">
      <c r="A150" s="56"/>
      <c r="B150" s="57"/>
      <c r="C150" s="58"/>
      <c r="D150" s="59"/>
      <c r="E150" s="60"/>
      <c r="F150" s="60"/>
      <c r="G150" s="60"/>
      <c r="H150" s="61">
        <f t="shared" si="14"/>
        <v>0</v>
      </c>
    </row>
    <row r="151" spans="1:8" ht="15" thickBot="1">
      <c r="A151" s="62" t="s">
        <v>48</v>
      </c>
      <c r="B151" s="63"/>
      <c r="C151" s="64">
        <f>C145+C146+C147+C148+C149+C150</f>
        <v>282.4</v>
      </c>
      <c r="D151" s="65">
        <f>(D145+D146+D147+D148+D149+D150)*5</f>
        <v>85</v>
      </c>
      <c r="E151" s="66">
        <f>(E145+E146+E147+E148+E149+E150)*10</f>
        <v>0</v>
      </c>
      <c r="F151" s="66">
        <f>(F145+F146+F147+F148+F149+F150)*10</f>
        <v>0</v>
      </c>
      <c r="G151" s="66">
        <f>(G145+G146+G147+G148+G149+G150)*5</f>
        <v>0</v>
      </c>
      <c r="H151" s="67">
        <f>C151+D151+E151+-F151-G151</f>
        <v>367.4</v>
      </c>
    </row>
    <row r="152" spans="1:8" ht="15" thickBot="1">
      <c r="A152" s="68"/>
      <c r="B152" s="69"/>
      <c r="C152" s="70"/>
      <c r="D152" s="71">
        <f>D151/5</f>
        <v>17</v>
      </c>
      <c r="E152" s="72"/>
      <c r="F152" s="72"/>
      <c r="G152" s="72"/>
      <c r="H152" s="73">
        <f>H145+H146+H147+H148+H149+H150</f>
        <v>367.4</v>
      </c>
    </row>
    <row r="154" spans="1:8" ht="13.5">
      <c r="A154" s="1"/>
      <c r="B154" s="1"/>
      <c r="C154" s="1"/>
      <c r="D154" s="1"/>
      <c r="E154" s="1"/>
      <c r="F154" s="1"/>
      <c r="G154" s="1"/>
      <c r="H154" s="1"/>
    </row>
    <row r="155" spans="1:8" ht="18.75" thickBot="1">
      <c r="A155" s="11" t="s">
        <v>22</v>
      </c>
      <c r="B155" s="5"/>
      <c r="C155" s="4"/>
      <c r="D155" s="5"/>
      <c r="E155" s="3"/>
      <c r="F155" s="3"/>
      <c r="G155" s="3"/>
      <c r="H155" s="4"/>
    </row>
    <row r="156" spans="1:8" ht="13.5">
      <c r="A156" s="51" t="s">
        <v>40</v>
      </c>
      <c r="B156" s="52" t="s">
        <v>41</v>
      </c>
      <c r="C156" s="53" t="s">
        <v>42</v>
      </c>
      <c r="D156" s="52" t="s">
        <v>12</v>
      </c>
      <c r="E156" s="54" t="s">
        <v>43</v>
      </c>
      <c r="F156" s="54" t="s">
        <v>44</v>
      </c>
      <c r="G156" s="54" t="s">
        <v>45</v>
      </c>
      <c r="H156" s="55" t="s">
        <v>46</v>
      </c>
    </row>
    <row r="157" spans="1:8" ht="13.5">
      <c r="A157" s="56" t="s">
        <v>63</v>
      </c>
      <c r="B157" s="57">
        <v>6</v>
      </c>
      <c r="C157" s="58">
        <v>33.84</v>
      </c>
      <c r="D157" s="59"/>
      <c r="E157" s="60"/>
      <c r="F157" s="60"/>
      <c r="G157" s="60"/>
      <c r="H157" s="61">
        <f aca="true" t="shared" si="15" ref="H157:H162">C157+D157*5+E157*10+-F157*10-G157*5</f>
        <v>33.84</v>
      </c>
    </row>
    <row r="158" spans="1:8" ht="13.5">
      <c r="A158" s="56"/>
      <c r="B158" s="57">
        <v>7</v>
      </c>
      <c r="C158" s="58">
        <v>49.26</v>
      </c>
      <c r="D158" s="59"/>
      <c r="E158" s="60"/>
      <c r="F158" s="60"/>
      <c r="G158" s="60"/>
      <c r="H158" s="61">
        <f t="shared" si="15"/>
        <v>49.26</v>
      </c>
    </row>
    <row r="159" spans="1:8" ht="13.5">
      <c r="A159" s="56"/>
      <c r="B159" s="57">
        <v>8</v>
      </c>
      <c r="C159" s="58">
        <v>35.95</v>
      </c>
      <c r="D159" s="59"/>
      <c r="E159" s="60"/>
      <c r="F159" s="60"/>
      <c r="G159" s="60"/>
      <c r="H159" s="61">
        <f t="shared" si="15"/>
        <v>35.95</v>
      </c>
    </row>
    <row r="160" spans="1:8" ht="13.5">
      <c r="A160" s="56"/>
      <c r="B160" s="57">
        <v>9</v>
      </c>
      <c r="C160" s="58">
        <v>52.44</v>
      </c>
      <c r="D160" s="59"/>
      <c r="E160" s="60"/>
      <c r="F160" s="60"/>
      <c r="G160" s="60"/>
      <c r="H160" s="61">
        <f t="shared" si="15"/>
        <v>52.44</v>
      </c>
    </row>
    <row r="161" spans="1:8" ht="13.5">
      <c r="A161" s="56"/>
      <c r="B161" s="57">
        <v>10</v>
      </c>
      <c r="C161" s="58">
        <v>36.17</v>
      </c>
      <c r="D161" s="59"/>
      <c r="E161" s="60"/>
      <c r="F161" s="60"/>
      <c r="G161" s="60"/>
      <c r="H161" s="61">
        <f t="shared" si="15"/>
        <v>36.17</v>
      </c>
    </row>
    <row r="162" spans="1:8" ht="13.5">
      <c r="A162" s="56"/>
      <c r="B162" s="57"/>
      <c r="C162" s="58"/>
      <c r="D162" s="59"/>
      <c r="E162" s="60"/>
      <c r="F162" s="60"/>
      <c r="G162" s="60"/>
      <c r="H162" s="61">
        <f t="shared" si="15"/>
        <v>0</v>
      </c>
    </row>
    <row r="163" spans="1:8" ht="15" thickBot="1">
      <c r="A163" s="62" t="s">
        <v>48</v>
      </c>
      <c r="B163" s="63"/>
      <c r="C163" s="64">
        <f>C157+C158+C159+C160+C161+C162</f>
        <v>207.66000000000003</v>
      </c>
      <c r="D163" s="65">
        <f>(D157+D158+D159+D160+D161+D162)*5</f>
        <v>0</v>
      </c>
      <c r="E163" s="66">
        <f>(E157+E158+E159+E160+E161+E162)*10</f>
        <v>0</v>
      </c>
      <c r="F163" s="66">
        <f>(F157+F158+F159+F160+F161+F162)*10</f>
        <v>0</v>
      </c>
      <c r="G163" s="66">
        <f>(G157+G158+G159+G160+G161+G162)*5</f>
        <v>0</v>
      </c>
      <c r="H163" s="67">
        <f>C163+D163+E163+-F163-G163</f>
        <v>207.66000000000003</v>
      </c>
    </row>
    <row r="164" spans="1:8" ht="15" thickBot="1">
      <c r="A164" s="68"/>
      <c r="B164" s="69"/>
      <c r="C164" s="70"/>
      <c r="D164" s="71">
        <f>D163/5</f>
        <v>0</v>
      </c>
      <c r="E164" s="72"/>
      <c r="F164" s="72"/>
      <c r="G164" s="72"/>
      <c r="H164" s="73">
        <f>H157+H158+H159+H160+H161+H162</f>
        <v>207.66000000000003</v>
      </c>
    </row>
    <row r="165" spans="1:8" ht="15" thickBot="1">
      <c r="A165" s="75"/>
      <c r="B165" s="76"/>
      <c r="C165" s="77"/>
      <c r="D165" s="78"/>
      <c r="E165" s="79"/>
      <c r="F165" s="79"/>
      <c r="G165" s="79"/>
      <c r="H165" s="22"/>
    </row>
    <row r="166" spans="1:8" ht="13.5">
      <c r="A166" s="51" t="s">
        <v>40</v>
      </c>
      <c r="B166" s="52" t="s">
        <v>41</v>
      </c>
      <c r="C166" s="53" t="s">
        <v>42</v>
      </c>
      <c r="D166" s="52" t="s">
        <v>12</v>
      </c>
      <c r="E166" s="54" t="s">
        <v>43</v>
      </c>
      <c r="F166" s="54" t="s">
        <v>44</v>
      </c>
      <c r="G166" s="54" t="s">
        <v>45</v>
      </c>
      <c r="H166" s="55" t="s">
        <v>46</v>
      </c>
    </row>
    <row r="167" spans="1:8" ht="13.5">
      <c r="A167" s="56" t="s">
        <v>64</v>
      </c>
      <c r="B167" s="57">
        <v>6</v>
      </c>
      <c r="C167" s="58">
        <v>29.15</v>
      </c>
      <c r="D167" s="59">
        <v>1</v>
      </c>
      <c r="E167" s="60"/>
      <c r="F167" s="60"/>
      <c r="G167" s="60"/>
      <c r="H167" s="61">
        <f aca="true" t="shared" si="16" ref="H167:H172">C167+D167*5+E167*10+-F167*10-G167*5</f>
        <v>34.15</v>
      </c>
    </row>
    <row r="168" spans="1:8" ht="13.5">
      <c r="A168" s="56"/>
      <c r="B168" s="57">
        <v>7</v>
      </c>
      <c r="C168" s="58">
        <v>48.07</v>
      </c>
      <c r="D168" s="59"/>
      <c r="E168" s="60"/>
      <c r="F168" s="60"/>
      <c r="G168" s="60"/>
      <c r="H168" s="61">
        <f t="shared" si="16"/>
        <v>48.07</v>
      </c>
    </row>
    <row r="169" spans="1:8" ht="13.5">
      <c r="A169" s="56"/>
      <c r="B169" s="57">
        <v>8</v>
      </c>
      <c r="C169" s="58">
        <v>40.25</v>
      </c>
      <c r="D169" s="59">
        <v>1</v>
      </c>
      <c r="E169" s="60"/>
      <c r="F169" s="60"/>
      <c r="G169" s="60"/>
      <c r="H169" s="61">
        <f t="shared" si="16"/>
        <v>45.25</v>
      </c>
    </row>
    <row r="170" spans="1:8" ht="13.5">
      <c r="A170" s="56"/>
      <c r="B170" s="57">
        <v>9</v>
      </c>
      <c r="C170" s="58">
        <v>45.33</v>
      </c>
      <c r="D170" s="59"/>
      <c r="E170" s="60"/>
      <c r="F170" s="60"/>
      <c r="G170" s="60"/>
      <c r="H170" s="61">
        <f t="shared" si="16"/>
        <v>45.33</v>
      </c>
    </row>
    <row r="171" spans="1:8" ht="13.5">
      <c r="A171" s="56"/>
      <c r="B171" s="57">
        <v>10</v>
      </c>
      <c r="C171" s="58">
        <v>40.99</v>
      </c>
      <c r="D171" s="59">
        <v>1</v>
      </c>
      <c r="E171" s="60"/>
      <c r="F171" s="60"/>
      <c r="G171" s="60"/>
      <c r="H171" s="61">
        <f t="shared" si="16"/>
        <v>45.99</v>
      </c>
    </row>
    <row r="172" spans="1:8" ht="13.5">
      <c r="A172" s="56"/>
      <c r="B172" s="57"/>
      <c r="C172" s="58"/>
      <c r="D172" s="59"/>
      <c r="E172" s="60"/>
      <c r="F172" s="60"/>
      <c r="G172" s="60"/>
      <c r="H172" s="61">
        <f t="shared" si="16"/>
        <v>0</v>
      </c>
    </row>
    <row r="173" spans="1:8" ht="15" thickBot="1">
      <c r="A173" s="62" t="s">
        <v>48</v>
      </c>
      <c r="B173" s="63"/>
      <c r="C173" s="64">
        <f>C167+C168+C169+C170+C171+C172</f>
        <v>203.79000000000002</v>
      </c>
      <c r="D173" s="65">
        <f>(D167+D168+D169+D170+D171+D172)*5</f>
        <v>15</v>
      </c>
      <c r="E173" s="66">
        <f>(E167+E168+E169+E170+E171+E172)*10</f>
        <v>0</v>
      </c>
      <c r="F173" s="66">
        <f>(F167+F168+F169+F170+F171+F172)*10</f>
        <v>0</v>
      </c>
      <c r="G173" s="66">
        <f>(G167+G168+G169+G170+G171+G172)*5</f>
        <v>0</v>
      </c>
      <c r="H173" s="67">
        <f>C173+D173+E173+-F173-G173</f>
        <v>218.79000000000002</v>
      </c>
    </row>
    <row r="174" spans="1:8" ht="15" thickBot="1">
      <c r="A174" s="68"/>
      <c r="B174" s="69"/>
      <c r="C174" s="70"/>
      <c r="D174" s="71">
        <f>D173/5</f>
        <v>3</v>
      </c>
      <c r="E174" s="72"/>
      <c r="F174" s="72"/>
      <c r="G174" s="72"/>
      <c r="H174" s="73">
        <f>H167+H168+H169+H170+H171+H172</f>
        <v>218.79000000000002</v>
      </c>
    </row>
    <row r="175" spans="1:8" ht="15" thickBot="1">
      <c r="A175" s="74"/>
      <c r="B175" s="5"/>
      <c r="C175" s="4"/>
      <c r="D175" s="5"/>
      <c r="E175" s="3"/>
      <c r="F175" s="3"/>
      <c r="G175" s="3"/>
      <c r="H175" s="4"/>
    </row>
    <row r="176" spans="1:8" ht="13.5">
      <c r="A176" s="51" t="s">
        <v>40</v>
      </c>
      <c r="B176" s="52" t="s">
        <v>41</v>
      </c>
      <c r="C176" s="53" t="s">
        <v>42</v>
      </c>
      <c r="D176" s="52" t="s">
        <v>12</v>
      </c>
      <c r="E176" s="54" t="s">
        <v>43</v>
      </c>
      <c r="F176" s="54" t="s">
        <v>44</v>
      </c>
      <c r="G176" s="54" t="s">
        <v>45</v>
      </c>
      <c r="H176" s="55" t="s">
        <v>46</v>
      </c>
    </row>
    <row r="177" spans="1:8" ht="13.5">
      <c r="A177" s="56" t="s">
        <v>65</v>
      </c>
      <c r="B177" s="57">
        <v>6</v>
      </c>
      <c r="C177" s="58">
        <v>30.66</v>
      </c>
      <c r="D177" s="59">
        <v>1</v>
      </c>
      <c r="E177" s="60"/>
      <c r="F177" s="60"/>
      <c r="G177" s="60"/>
      <c r="H177" s="61">
        <f aca="true" t="shared" si="17" ref="H177:H182">C177+D177*5+E177*10+-F177*10-G177*5</f>
        <v>35.66</v>
      </c>
    </row>
    <row r="178" spans="1:8" ht="13.5">
      <c r="A178" s="56"/>
      <c r="B178" s="57">
        <v>7</v>
      </c>
      <c r="C178" s="58">
        <v>35.47</v>
      </c>
      <c r="D178" s="59">
        <v>4</v>
      </c>
      <c r="E178" s="60"/>
      <c r="F178" s="60"/>
      <c r="G178" s="60"/>
      <c r="H178" s="61">
        <f t="shared" si="17"/>
        <v>55.47</v>
      </c>
    </row>
    <row r="179" spans="1:8" ht="13.5">
      <c r="A179" s="56"/>
      <c r="B179" s="57">
        <v>8</v>
      </c>
      <c r="C179" s="58">
        <v>33.86</v>
      </c>
      <c r="D179" s="59"/>
      <c r="E179" s="60">
        <v>1</v>
      </c>
      <c r="F179" s="60"/>
      <c r="G179" s="60"/>
      <c r="H179" s="61">
        <f t="shared" si="17"/>
        <v>43.86</v>
      </c>
    </row>
    <row r="180" spans="1:8" ht="13.5">
      <c r="A180" s="56"/>
      <c r="B180" s="57">
        <v>9</v>
      </c>
      <c r="C180" s="58">
        <v>45.3</v>
      </c>
      <c r="D180" s="59">
        <v>3</v>
      </c>
      <c r="E180" s="60"/>
      <c r="F180" s="60"/>
      <c r="G180" s="60"/>
      <c r="H180" s="61">
        <f t="shared" si="17"/>
        <v>60.3</v>
      </c>
    </row>
    <row r="181" spans="1:8" ht="13.5">
      <c r="A181" s="56"/>
      <c r="B181" s="57">
        <v>10</v>
      </c>
      <c r="C181" s="58">
        <v>62.42</v>
      </c>
      <c r="D181" s="59">
        <v>3</v>
      </c>
      <c r="E181" s="60"/>
      <c r="F181" s="60"/>
      <c r="G181" s="60"/>
      <c r="H181" s="61">
        <f t="shared" si="17"/>
        <v>77.42</v>
      </c>
    </row>
    <row r="182" spans="1:8" ht="13.5">
      <c r="A182" s="56"/>
      <c r="B182" s="57"/>
      <c r="C182" s="58"/>
      <c r="D182" s="59"/>
      <c r="E182" s="60"/>
      <c r="F182" s="60"/>
      <c r="G182" s="60"/>
      <c r="H182" s="61">
        <f t="shared" si="17"/>
        <v>0</v>
      </c>
    </row>
    <row r="183" spans="1:8" ht="15" thickBot="1">
      <c r="A183" s="62" t="s">
        <v>48</v>
      </c>
      <c r="B183" s="63"/>
      <c r="C183" s="64">
        <f>C177+C178+C179+C180+C181+C182</f>
        <v>207.70999999999998</v>
      </c>
      <c r="D183" s="65">
        <f>(D177+D178+D179+D180+D181+D182)*5</f>
        <v>55</v>
      </c>
      <c r="E183" s="66">
        <f>(E177+E178+E179+E180+E181+E182)*10</f>
        <v>10</v>
      </c>
      <c r="F183" s="66">
        <f>(F177+F178+F179+F180+F181+F182)*10</f>
        <v>0</v>
      </c>
      <c r="G183" s="66">
        <f>(G177+G178+G179+G180+G181+G182)*5</f>
        <v>0</v>
      </c>
      <c r="H183" s="67">
        <f>C183+D183+E183+-F183-G183</f>
        <v>272.71</v>
      </c>
    </row>
    <row r="184" spans="1:8" ht="15" thickBot="1">
      <c r="A184" s="68"/>
      <c r="B184" s="69"/>
      <c r="C184" s="70"/>
      <c r="D184" s="71">
        <f>D183/5</f>
        <v>11</v>
      </c>
      <c r="E184" s="72"/>
      <c r="F184" s="72"/>
      <c r="G184" s="72"/>
      <c r="H184" s="73">
        <f>H177+H178+H179+H180+H181+H182</f>
        <v>272.71000000000004</v>
      </c>
    </row>
    <row r="186" spans="1:8" ht="13.5">
      <c r="A186" s="1"/>
      <c r="B186" s="1"/>
      <c r="C186" s="1"/>
      <c r="D186" s="1"/>
      <c r="E186" s="1"/>
      <c r="F186" s="1"/>
      <c r="G186" s="1"/>
      <c r="H186" s="1"/>
    </row>
    <row r="187" spans="1:8" ht="18.75" thickBot="1">
      <c r="A187" s="11" t="s">
        <v>24</v>
      </c>
      <c r="B187" s="5"/>
      <c r="C187" s="4"/>
      <c r="D187" s="5"/>
      <c r="E187" s="3"/>
      <c r="F187" s="3"/>
      <c r="G187" s="3"/>
      <c r="H187" s="4"/>
    </row>
    <row r="188" spans="1:8" ht="13.5">
      <c r="A188" s="51" t="s">
        <v>40</v>
      </c>
      <c r="B188" s="52" t="s">
        <v>41</v>
      </c>
      <c r="C188" s="53" t="s">
        <v>42</v>
      </c>
      <c r="D188" s="52" t="s">
        <v>12</v>
      </c>
      <c r="E188" s="54" t="s">
        <v>43</v>
      </c>
      <c r="F188" s="54" t="s">
        <v>44</v>
      </c>
      <c r="G188" s="54" t="s">
        <v>45</v>
      </c>
      <c r="H188" s="55" t="s">
        <v>46</v>
      </c>
    </row>
    <row r="189" spans="1:8" ht="13.5">
      <c r="A189" s="56" t="s">
        <v>66</v>
      </c>
      <c r="B189" s="57">
        <v>6</v>
      </c>
      <c r="C189" s="58">
        <v>31.91</v>
      </c>
      <c r="D189" s="59"/>
      <c r="E189" s="60"/>
      <c r="F189" s="60"/>
      <c r="G189" s="60"/>
      <c r="H189" s="61">
        <f aca="true" t="shared" si="18" ref="H189:H194">C189+D189*5+E189*10+-F189*10-G189*5</f>
        <v>31.91</v>
      </c>
    </row>
    <row r="190" spans="1:8" ht="13.5">
      <c r="A190" s="56"/>
      <c r="B190" s="57">
        <v>7</v>
      </c>
      <c r="C190" s="58">
        <v>41.57</v>
      </c>
      <c r="D190" s="59">
        <v>1</v>
      </c>
      <c r="E190" s="60"/>
      <c r="F190" s="60"/>
      <c r="G190" s="60"/>
      <c r="H190" s="61">
        <f t="shared" si="18"/>
        <v>46.57</v>
      </c>
    </row>
    <row r="191" spans="1:8" ht="13.5">
      <c r="A191" s="56"/>
      <c r="B191" s="57">
        <v>8</v>
      </c>
      <c r="C191" s="58">
        <v>41.08</v>
      </c>
      <c r="D191" s="59"/>
      <c r="E191" s="60"/>
      <c r="F191" s="60"/>
      <c r="G191" s="60"/>
      <c r="H191" s="61">
        <f t="shared" si="18"/>
        <v>41.08</v>
      </c>
    </row>
    <row r="192" spans="1:8" ht="13.5">
      <c r="A192" s="56"/>
      <c r="B192" s="57">
        <v>9</v>
      </c>
      <c r="C192" s="58">
        <v>45.15</v>
      </c>
      <c r="D192" s="59">
        <v>1</v>
      </c>
      <c r="E192" s="60"/>
      <c r="F192" s="60"/>
      <c r="G192" s="60"/>
      <c r="H192" s="61">
        <f t="shared" si="18"/>
        <v>50.15</v>
      </c>
    </row>
    <row r="193" spans="1:8" ht="13.5">
      <c r="A193" s="56"/>
      <c r="B193" s="57">
        <v>10</v>
      </c>
      <c r="C193" s="58">
        <v>33.12</v>
      </c>
      <c r="D193" s="59"/>
      <c r="E193" s="60"/>
      <c r="F193" s="60"/>
      <c r="G193" s="60"/>
      <c r="H193" s="61">
        <f t="shared" si="18"/>
        <v>33.12</v>
      </c>
    </row>
    <row r="194" spans="1:8" ht="13.5">
      <c r="A194" s="56"/>
      <c r="B194" s="57"/>
      <c r="C194" s="58"/>
      <c r="D194" s="59"/>
      <c r="E194" s="60"/>
      <c r="F194" s="60"/>
      <c r="G194" s="60"/>
      <c r="H194" s="61">
        <f t="shared" si="18"/>
        <v>0</v>
      </c>
    </row>
    <row r="195" spans="1:8" ht="15" thickBot="1">
      <c r="A195" s="62" t="s">
        <v>48</v>
      </c>
      <c r="B195" s="63"/>
      <c r="C195" s="64">
        <f>C189+C190+C191+C192+C193+C194</f>
        <v>192.83</v>
      </c>
      <c r="D195" s="65">
        <f>(D189+D190+D191+D192+D193+D194)*5</f>
        <v>10</v>
      </c>
      <c r="E195" s="66">
        <f>(E189+E190+E191+E192+E193+E194)*10</f>
        <v>0</v>
      </c>
      <c r="F195" s="66">
        <f>(F189+F190+F191+F192+F193+F194)*10</f>
        <v>0</v>
      </c>
      <c r="G195" s="66">
        <f>(G189+G190+G191+G192+G193+G194)*5</f>
        <v>0</v>
      </c>
      <c r="H195" s="67">
        <f>C195+D195+E195+-F195-G195</f>
        <v>202.83</v>
      </c>
    </row>
    <row r="196" spans="1:8" ht="15" thickBot="1">
      <c r="A196" s="68"/>
      <c r="B196" s="69"/>
      <c r="C196" s="70"/>
      <c r="D196" s="71">
        <f>D195/5</f>
        <v>2</v>
      </c>
      <c r="E196" s="72"/>
      <c r="F196" s="72"/>
      <c r="G196" s="72"/>
      <c r="H196" s="73">
        <f>H189+H190+H191+H192+H193+H194</f>
        <v>202.83</v>
      </c>
    </row>
    <row r="197" spans="1:8" ht="15" thickBot="1">
      <c r="A197" s="74"/>
      <c r="B197" s="5"/>
      <c r="C197" s="4"/>
      <c r="D197" s="5"/>
      <c r="E197" s="3"/>
      <c r="F197" s="3"/>
      <c r="G197" s="3"/>
      <c r="H197" s="4"/>
    </row>
    <row r="198" spans="1:8" ht="13.5">
      <c r="A198" s="51" t="s">
        <v>40</v>
      </c>
      <c r="B198" s="52" t="s">
        <v>41</v>
      </c>
      <c r="C198" s="53" t="s">
        <v>42</v>
      </c>
      <c r="D198" s="52" t="s">
        <v>12</v>
      </c>
      <c r="E198" s="54" t="s">
        <v>43</v>
      </c>
      <c r="F198" s="54" t="s">
        <v>44</v>
      </c>
      <c r="G198" s="54" t="s">
        <v>45</v>
      </c>
      <c r="H198" s="55" t="s">
        <v>46</v>
      </c>
    </row>
    <row r="199" spans="1:8" ht="13.5">
      <c r="A199" s="56" t="s">
        <v>67</v>
      </c>
      <c r="B199" s="57">
        <v>6</v>
      </c>
      <c r="C199" s="58">
        <v>48.84</v>
      </c>
      <c r="D199" s="59"/>
      <c r="E199" s="60"/>
      <c r="F199" s="60"/>
      <c r="G199" s="60"/>
      <c r="H199" s="61">
        <f aca="true" t="shared" si="19" ref="H199:H204">C199+D199*5+E199*10+-F199*10-G199*5</f>
        <v>48.84</v>
      </c>
    </row>
    <row r="200" spans="1:8" ht="13.5">
      <c r="A200" s="56"/>
      <c r="B200" s="57">
        <v>7</v>
      </c>
      <c r="C200" s="58">
        <v>63.27</v>
      </c>
      <c r="D200" s="59">
        <v>1</v>
      </c>
      <c r="E200" s="60"/>
      <c r="F200" s="60"/>
      <c r="G200" s="60"/>
      <c r="H200" s="61">
        <f t="shared" si="19"/>
        <v>68.27000000000001</v>
      </c>
    </row>
    <row r="201" spans="1:8" ht="13.5">
      <c r="A201" s="56"/>
      <c r="B201" s="57">
        <v>8</v>
      </c>
      <c r="C201" s="58">
        <v>62.37</v>
      </c>
      <c r="D201" s="59"/>
      <c r="E201" s="60"/>
      <c r="F201" s="60"/>
      <c r="G201" s="60"/>
      <c r="H201" s="61">
        <f t="shared" si="19"/>
        <v>62.37</v>
      </c>
    </row>
    <row r="202" spans="1:8" ht="13.5">
      <c r="A202" s="56"/>
      <c r="B202" s="57">
        <v>9</v>
      </c>
      <c r="C202" s="58">
        <v>67.9</v>
      </c>
      <c r="D202" s="59"/>
      <c r="E202" s="60"/>
      <c r="F202" s="60"/>
      <c r="G202" s="60"/>
      <c r="H202" s="61">
        <f t="shared" si="19"/>
        <v>67.9</v>
      </c>
    </row>
    <row r="203" spans="1:8" ht="13.5">
      <c r="A203" s="56"/>
      <c r="B203" s="57">
        <v>10</v>
      </c>
      <c r="C203" s="58">
        <v>55.17</v>
      </c>
      <c r="D203" s="59"/>
      <c r="E203" s="60"/>
      <c r="F203" s="60"/>
      <c r="G203" s="60"/>
      <c r="H203" s="61">
        <f t="shared" si="19"/>
        <v>55.17</v>
      </c>
    </row>
    <row r="204" spans="1:8" ht="13.5">
      <c r="A204" s="56"/>
      <c r="B204" s="57"/>
      <c r="C204" s="58"/>
      <c r="D204" s="59"/>
      <c r="E204" s="60"/>
      <c r="F204" s="60"/>
      <c r="G204" s="60"/>
      <c r="H204" s="61">
        <f t="shared" si="19"/>
        <v>0</v>
      </c>
    </row>
    <row r="205" spans="1:8" ht="15" thickBot="1">
      <c r="A205" s="62" t="s">
        <v>48</v>
      </c>
      <c r="B205" s="63"/>
      <c r="C205" s="64">
        <f>C199+C200+C201+C202+C203+C204</f>
        <v>297.55</v>
      </c>
      <c r="D205" s="65">
        <f>(D199+D200+D201+D202+D203+D204)*5</f>
        <v>5</v>
      </c>
      <c r="E205" s="66">
        <f>(E199+E200+E201+E202+E203+E204)*10</f>
        <v>0</v>
      </c>
      <c r="F205" s="66">
        <f>(F199+F200+F201+F202+F203+F204)*10</f>
        <v>0</v>
      </c>
      <c r="G205" s="66">
        <f>(G199+G200+G201+G202+G203+G204)*5</f>
        <v>0</v>
      </c>
      <c r="H205" s="67">
        <f>C205+D205+E205+-F205-G205</f>
        <v>302.55</v>
      </c>
    </row>
    <row r="206" spans="1:8" ht="15" thickBot="1">
      <c r="A206" s="68"/>
      <c r="B206" s="69"/>
      <c r="C206" s="70"/>
      <c r="D206" s="71">
        <f>D205/5</f>
        <v>1</v>
      </c>
      <c r="E206" s="72"/>
      <c r="F206" s="72"/>
      <c r="G206" s="72"/>
      <c r="H206" s="73">
        <f>H199+H200+H201+H202+H203+H204</f>
        <v>302.55</v>
      </c>
    </row>
    <row r="208" spans="1:8" ht="13.5">
      <c r="A208" s="1"/>
      <c r="B208" s="1"/>
      <c r="C208" s="1"/>
      <c r="D208" s="1"/>
      <c r="E208" s="1"/>
      <c r="F208" s="1"/>
      <c r="G208" s="1"/>
      <c r="H208" s="1"/>
    </row>
    <row r="209" ht="18.75" thickBot="1">
      <c r="A209" s="9" t="s">
        <v>32</v>
      </c>
    </row>
    <row r="210" spans="1:8" ht="13.5">
      <c r="A210" s="51" t="s">
        <v>40</v>
      </c>
      <c r="B210" s="52" t="s">
        <v>41</v>
      </c>
      <c r="C210" s="53" t="s">
        <v>42</v>
      </c>
      <c r="D210" s="52" t="s">
        <v>12</v>
      </c>
      <c r="E210" s="54" t="s">
        <v>43</v>
      </c>
      <c r="F210" s="54" t="s">
        <v>44</v>
      </c>
      <c r="G210" s="54" t="s">
        <v>45</v>
      </c>
      <c r="H210" s="55" t="s">
        <v>46</v>
      </c>
    </row>
    <row r="211" spans="1:8" ht="13.5">
      <c r="A211" s="56" t="s">
        <v>68</v>
      </c>
      <c r="B211" s="57">
        <v>6</v>
      </c>
      <c r="C211" s="58">
        <v>42.87</v>
      </c>
      <c r="D211" s="59"/>
      <c r="E211" s="60"/>
      <c r="F211" s="60"/>
      <c r="G211" s="60"/>
      <c r="H211" s="61">
        <f aca="true" t="shared" si="20" ref="H211:H216">C211+D211*5+E211*10+-F211*10-G211*5</f>
        <v>42.87</v>
      </c>
    </row>
    <row r="212" spans="1:8" ht="13.5">
      <c r="A212" s="56"/>
      <c r="B212" s="57">
        <v>7</v>
      </c>
      <c r="C212" s="58">
        <v>50.86</v>
      </c>
      <c r="D212" s="59">
        <v>1</v>
      </c>
      <c r="E212" s="60"/>
      <c r="F212" s="60"/>
      <c r="G212" s="60"/>
      <c r="H212" s="61">
        <f t="shared" si="20"/>
        <v>55.86</v>
      </c>
    </row>
    <row r="213" spans="1:8" ht="13.5">
      <c r="A213" s="56"/>
      <c r="B213" s="57">
        <v>8</v>
      </c>
      <c r="C213" s="58">
        <v>40.96</v>
      </c>
      <c r="D213" s="59">
        <v>1</v>
      </c>
      <c r="E213" s="60"/>
      <c r="F213" s="60"/>
      <c r="G213" s="60"/>
      <c r="H213" s="61">
        <f t="shared" si="20"/>
        <v>45.96</v>
      </c>
    </row>
    <row r="214" spans="1:8" ht="13.5">
      <c r="A214" s="56"/>
      <c r="B214" s="57">
        <v>9</v>
      </c>
      <c r="C214" s="58">
        <v>56.6</v>
      </c>
      <c r="D214" s="59"/>
      <c r="E214" s="60"/>
      <c r="F214" s="60"/>
      <c r="G214" s="60"/>
      <c r="H214" s="61">
        <f t="shared" si="20"/>
        <v>56.6</v>
      </c>
    </row>
    <row r="215" spans="1:8" ht="13.5">
      <c r="A215" s="56"/>
      <c r="B215" s="57">
        <v>10</v>
      </c>
      <c r="C215" s="58">
        <v>50.31</v>
      </c>
      <c r="D215" s="59">
        <v>2</v>
      </c>
      <c r="E215" s="60"/>
      <c r="F215" s="60"/>
      <c r="G215" s="60"/>
      <c r="H215" s="61">
        <f t="shared" si="20"/>
        <v>60.31</v>
      </c>
    </row>
    <row r="216" spans="1:8" ht="13.5">
      <c r="A216" s="56"/>
      <c r="B216" s="57"/>
      <c r="C216" s="58"/>
      <c r="D216" s="59"/>
      <c r="E216" s="60"/>
      <c r="F216" s="60"/>
      <c r="G216" s="60"/>
      <c r="H216" s="61">
        <f t="shared" si="20"/>
        <v>0</v>
      </c>
    </row>
    <row r="217" spans="1:8" ht="15" thickBot="1">
      <c r="A217" s="62" t="s">
        <v>48</v>
      </c>
      <c r="B217" s="63"/>
      <c r="C217" s="64">
        <f>C211+C212+C213+C214+C215+C216</f>
        <v>241.6</v>
      </c>
      <c r="D217" s="65">
        <f>(D211+D212+D213+D214+D215+D216)*5</f>
        <v>20</v>
      </c>
      <c r="E217" s="66">
        <f>(E211+E212+E213+E214+E215+E216)*10</f>
        <v>0</v>
      </c>
      <c r="F217" s="66">
        <f>(F211+F212+F213+F214+F215+F216)*10</f>
        <v>0</v>
      </c>
      <c r="G217" s="66">
        <f>(G211+G212+G213+G214+G215+G216)*5</f>
        <v>0</v>
      </c>
      <c r="H217" s="80">
        <f>C217+D217+E217+-F217-G217</f>
        <v>261.6</v>
      </c>
    </row>
    <row r="218" spans="1:8" ht="15" thickBot="1">
      <c r="A218" s="68"/>
      <c r="B218" s="69"/>
      <c r="C218" s="70"/>
      <c r="D218" s="71">
        <f>D217/5</f>
        <v>4</v>
      </c>
      <c r="E218" s="72"/>
      <c r="F218" s="72"/>
      <c r="G218" s="72"/>
      <c r="H218" s="73">
        <f>H211+H212+H213+H214+H215+H216</f>
        <v>261.6</v>
      </c>
    </row>
    <row r="220" spans="1:8" ht="13.5">
      <c r="A220" s="1"/>
      <c r="B220" s="1"/>
      <c r="C220" s="1"/>
      <c r="D220" s="1"/>
      <c r="E220" s="1"/>
      <c r="F220" s="1"/>
      <c r="G220" s="1"/>
      <c r="H220" s="1"/>
    </row>
    <row r="221" ht="18.75" thickBot="1">
      <c r="A221" s="9" t="s">
        <v>25</v>
      </c>
    </row>
    <row r="222" spans="1:8" ht="13.5">
      <c r="A222" s="51" t="s">
        <v>40</v>
      </c>
      <c r="B222" s="52" t="s">
        <v>41</v>
      </c>
      <c r="C222" s="53" t="s">
        <v>42</v>
      </c>
      <c r="D222" s="52" t="s">
        <v>12</v>
      </c>
      <c r="E222" s="54" t="s">
        <v>43</v>
      </c>
      <c r="F222" s="54" t="s">
        <v>44</v>
      </c>
      <c r="G222" s="54" t="s">
        <v>45</v>
      </c>
      <c r="H222" s="55" t="s">
        <v>46</v>
      </c>
    </row>
    <row r="223" spans="1:8" ht="13.5">
      <c r="A223" s="56" t="s">
        <v>69</v>
      </c>
      <c r="B223" s="57">
        <v>6</v>
      </c>
      <c r="C223" s="58">
        <v>22.62</v>
      </c>
      <c r="D223" s="59"/>
      <c r="E223" s="60"/>
      <c r="F223" s="60"/>
      <c r="G223" s="60"/>
      <c r="H223" s="61">
        <f aca="true" t="shared" si="21" ref="H223:H228">C223+D223*5+E223*10+-F223*10-G223*5</f>
        <v>22.62</v>
      </c>
    </row>
    <row r="224" spans="1:8" ht="13.5">
      <c r="A224" s="56"/>
      <c r="B224" s="57">
        <v>7</v>
      </c>
      <c r="C224" s="58">
        <v>33.96</v>
      </c>
      <c r="D224" s="59"/>
      <c r="E224" s="60"/>
      <c r="F224" s="60"/>
      <c r="G224" s="60"/>
      <c r="H224" s="61">
        <f t="shared" si="21"/>
        <v>33.96</v>
      </c>
    </row>
    <row r="225" spans="1:8" ht="13.5">
      <c r="A225" s="56"/>
      <c r="B225" s="57">
        <v>8</v>
      </c>
      <c r="C225" s="58">
        <v>25.35</v>
      </c>
      <c r="D225" s="59"/>
      <c r="E225" s="60"/>
      <c r="F225" s="60"/>
      <c r="G225" s="60"/>
      <c r="H225" s="61">
        <f t="shared" si="21"/>
        <v>25.35</v>
      </c>
    </row>
    <row r="226" spans="1:8" ht="13.5">
      <c r="A226" s="56"/>
      <c r="B226" s="57">
        <v>9</v>
      </c>
      <c r="C226" s="58">
        <v>32.77</v>
      </c>
      <c r="D226" s="59"/>
      <c r="E226" s="60"/>
      <c r="F226" s="60"/>
      <c r="G226" s="60"/>
      <c r="H226" s="61">
        <f t="shared" si="21"/>
        <v>32.77</v>
      </c>
    </row>
    <row r="227" spans="1:8" ht="13.5">
      <c r="A227" s="56"/>
      <c r="B227" s="57">
        <v>10</v>
      </c>
      <c r="C227" s="58">
        <v>26.55</v>
      </c>
      <c r="D227" s="59"/>
      <c r="E227" s="60"/>
      <c r="F227" s="60"/>
      <c r="G227" s="60"/>
      <c r="H227" s="61">
        <f t="shared" si="21"/>
        <v>26.55</v>
      </c>
    </row>
    <row r="228" spans="1:8" ht="13.5">
      <c r="A228" s="56"/>
      <c r="B228" s="57"/>
      <c r="C228" s="58"/>
      <c r="D228" s="59"/>
      <c r="E228" s="60"/>
      <c r="F228" s="60"/>
      <c r="G228" s="60"/>
      <c r="H228" s="61">
        <f t="shared" si="21"/>
        <v>0</v>
      </c>
    </row>
    <row r="229" spans="1:8" ht="15" thickBot="1">
      <c r="A229" s="62" t="s">
        <v>48</v>
      </c>
      <c r="B229" s="63"/>
      <c r="C229" s="64">
        <f>C223+C224+C225+C226+C227+C228</f>
        <v>141.25000000000003</v>
      </c>
      <c r="D229" s="65">
        <f>(D223+D224+D225+D226+D227+D228)*5</f>
        <v>0</v>
      </c>
      <c r="E229" s="66">
        <f>(E223+E224+E225+E226+E227+E228)*10</f>
        <v>0</v>
      </c>
      <c r="F229" s="66">
        <f>(F223+F224+F225+F226+F227+F228)*10</f>
        <v>0</v>
      </c>
      <c r="G229" s="66">
        <f>(G223+G224+G225+G226+G227+G228)*5</f>
        <v>0</v>
      </c>
      <c r="H229" s="67">
        <f>C229+D229+E229+-F229-G229</f>
        <v>141.25000000000003</v>
      </c>
    </row>
    <row r="230" spans="1:8" ht="15" thickBot="1">
      <c r="A230" s="68"/>
      <c r="B230" s="69"/>
      <c r="C230" s="70"/>
      <c r="D230" s="71">
        <f>D229/5</f>
        <v>0</v>
      </c>
      <c r="E230" s="72"/>
      <c r="F230" s="72"/>
      <c r="G230" s="72"/>
      <c r="H230" s="73">
        <f>H223+H224+H225+H226+H227+H228</f>
        <v>141.25000000000003</v>
      </c>
    </row>
    <row r="231" spans="1:8" ht="15" thickBot="1">
      <c r="A231" s="74"/>
      <c r="B231" s="5"/>
      <c r="C231" s="4"/>
      <c r="D231" s="5"/>
      <c r="E231" s="3"/>
      <c r="F231" s="3"/>
      <c r="G231" s="3"/>
      <c r="H231" s="4"/>
    </row>
    <row r="232" spans="1:8" ht="13.5">
      <c r="A232" s="51" t="s">
        <v>40</v>
      </c>
      <c r="B232" s="52" t="s">
        <v>41</v>
      </c>
      <c r="C232" s="53" t="s">
        <v>42</v>
      </c>
      <c r="D232" s="52" t="s">
        <v>12</v>
      </c>
      <c r="E232" s="54" t="s">
        <v>43</v>
      </c>
      <c r="F232" s="54" t="s">
        <v>44</v>
      </c>
      <c r="G232" s="54" t="s">
        <v>45</v>
      </c>
      <c r="H232" s="55" t="s">
        <v>46</v>
      </c>
    </row>
    <row r="233" spans="1:8" ht="13.5">
      <c r="A233" s="56" t="s">
        <v>70</v>
      </c>
      <c r="B233" s="57">
        <v>6</v>
      </c>
      <c r="C233" s="58">
        <v>40.01</v>
      </c>
      <c r="D233" s="59"/>
      <c r="E233" s="60"/>
      <c r="F233" s="60"/>
      <c r="G233" s="60"/>
      <c r="H233" s="61">
        <f aca="true" t="shared" si="22" ref="H233:H238">C233+D233*5+E233*10+-F233*10-G233*5</f>
        <v>40.01</v>
      </c>
    </row>
    <row r="234" spans="1:8" ht="13.5">
      <c r="A234" s="56"/>
      <c r="B234" s="57">
        <v>7</v>
      </c>
      <c r="C234" s="58">
        <v>41.97</v>
      </c>
      <c r="D234" s="59"/>
      <c r="E234" s="60"/>
      <c r="F234" s="60"/>
      <c r="G234" s="60"/>
      <c r="H234" s="61">
        <f t="shared" si="22"/>
        <v>41.97</v>
      </c>
    </row>
    <row r="235" spans="1:8" ht="13.5">
      <c r="A235" s="56"/>
      <c r="B235" s="57">
        <v>8</v>
      </c>
      <c r="C235" s="58">
        <v>35.6</v>
      </c>
      <c r="D235" s="59"/>
      <c r="E235" s="60"/>
      <c r="F235" s="60"/>
      <c r="G235" s="60"/>
      <c r="H235" s="61">
        <f t="shared" si="22"/>
        <v>35.6</v>
      </c>
    </row>
    <row r="236" spans="1:8" ht="13.5">
      <c r="A236" s="56"/>
      <c r="B236" s="57">
        <v>9</v>
      </c>
      <c r="C236" s="58">
        <v>48.06</v>
      </c>
      <c r="D236" s="59"/>
      <c r="E236" s="60"/>
      <c r="F236" s="60"/>
      <c r="G236" s="60"/>
      <c r="H236" s="61">
        <f t="shared" si="22"/>
        <v>48.06</v>
      </c>
    </row>
    <row r="237" spans="1:8" ht="13.5">
      <c r="A237" s="56"/>
      <c r="B237" s="57">
        <v>10</v>
      </c>
      <c r="C237" s="58">
        <v>36.34</v>
      </c>
      <c r="D237" s="59"/>
      <c r="E237" s="60"/>
      <c r="F237" s="60"/>
      <c r="G237" s="60"/>
      <c r="H237" s="61">
        <f t="shared" si="22"/>
        <v>36.34</v>
      </c>
    </row>
    <row r="238" spans="1:8" ht="13.5">
      <c r="A238" s="56"/>
      <c r="B238" s="57"/>
      <c r="C238" s="58"/>
      <c r="D238" s="59"/>
      <c r="E238" s="60"/>
      <c r="F238" s="60"/>
      <c r="G238" s="60"/>
      <c r="H238" s="61">
        <f t="shared" si="22"/>
        <v>0</v>
      </c>
    </row>
    <row r="239" spans="1:8" ht="15" thickBot="1">
      <c r="A239" s="62" t="s">
        <v>48</v>
      </c>
      <c r="B239" s="63"/>
      <c r="C239" s="64">
        <f>C233+C234+C235+C236+C237+C238</f>
        <v>201.98</v>
      </c>
      <c r="D239" s="65">
        <f>(D233+D234+D235+D236+D237+D238)*5</f>
        <v>0</v>
      </c>
      <c r="E239" s="66">
        <f>(E233+E234+E235+E236+E237+E238)*10</f>
        <v>0</v>
      </c>
      <c r="F239" s="66">
        <f>(F233+F234+F235+F236+F237+F238)*10</f>
        <v>0</v>
      </c>
      <c r="G239" s="66">
        <f>(G233+G234+G235+G236+G237+G238)*5</f>
        <v>0</v>
      </c>
      <c r="H239" s="67">
        <f>C239+D239+E239+-F239-G239</f>
        <v>201.98</v>
      </c>
    </row>
    <row r="240" spans="1:8" ht="15" thickBot="1">
      <c r="A240" s="68"/>
      <c r="B240" s="69"/>
      <c r="C240" s="70"/>
      <c r="D240" s="71">
        <f>D239/5</f>
        <v>0</v>
      </c>
      <c r="E240" s="72"/>
      <c r="F240" s="72"/>
      <c r="G240" s="72"/>
      <c r="H240" s="73">
        <f>H233+H234+H235+H236+H237+H238</f>
        <v>201.98</v>
      </c>
    </row>
    <row r="241" spans="1:8" ht="15" thickBot="1">
      <c r="A241" s="74"/>
      <c r="B241" s="5"/>
      <c r="C241" s="4"/>
      <c r="D241" s="5"/>
      <c r="E241" s="3"/>
      <c r="F241" s="3"/>
      <c r="G241" s="3"/>
      <c r="H241" s="4"/>
    </row>
    <row r="242" spans="1:8" ht="13.5">
      <c r="A242" s="51" t="s">
        <v>40</v>
      </c>
      <c r="B242" s="52" t="s">
        <v>41</v>
      </c>
      <c r="C242" s="53" t="s">
        <v>42</v>
      </c>
      <c r="D242" s="52" t="s">
        <v>12</v>
      </c>
      <c r="E242" s="54" t="s">
        <v>43</v>
      </c>
      <c r="F242" s="54" t="s">
        <v>44</v>
      </c>
      <c r="G242" s="54" t="s">
        <v>45</v>
      </c>
      <c r="H242" s="55" t="s">
        <v>46</v>
      </c>
    </row>
    <row r="243" spans="1:8" ht="13.5">
      <c r="A243" s="56" t="s">
        <v>71</v>
      </c>
      <c r="B243" s="57">
        <v>6</v>
      </c>
      <c r="C243" s="58">
        <v>43.12</v>
      </c>
      <c r="D243" s="59"/>
      <c r="E243" s="60"/>
      <c r="F243" s="60"/>
      <c r="G243" s="60"/>
      <c r="H243" s="61">
        <f aca="true" t="shared" si="23" ref="H243:H248">C243+D243*5+E243*10+-F243*10-G243*5</f>
        <v>43.12</v>
      </c>
    </row>
    <row r="244" spans="1:8" ht="13.5">
      <c r="A244" s="56"/>
      <c r="B244" s="57">
        <v>7</v>
      </c>
      <c r="C244" s="58">
        <v>60.93</v>
      </c>
      <c r="D244" s="59">
        <v>1</v>
      </c>
      <c r="E244" s="60"/>
      <c r="F244" s="60"/>
      <c r="G244" s="60"/>
      <c r="H244" s="61">
        <f t="shared" si="23"/>
        <v>65.93</v>
      </c>
    </row>
    <row r="245" spans="1:8" ht="13.5">
      <c r="A245" s="56"/>
      <c r="B245" s="57">
        <v>8</v>
      </c>
      <c r="C245" s="58">
        <v>46.54</v>
      </c>
      <c r="D245" s="59">
        <v>1</v>
      </c>
      <c r="E245" s="60"/>
      <c r="F245" s="60"/>
      <c r="G245" s="60"/>
      <c r="H245" s="61">
        <f t="shared" si="23"/>
        <v>51.54</v>
      </c>
    </row>
    <row r="246" spans="1:8" ht="13.5">
      <c r="A246" s="56"/>
      <c r="B246" s="57">
        <v>9</v>
      </c>
      <c r="C246" s="58">
        <v>71.42</v>
      </c>
      <c r="D246" s="59">
        <v>1</v>
      </c>
      <c r="E246" s="60"/>
      <c r="F246" s="60"/>
      <c r="G246" s="60"/>
      <c r="H246" s="61">
        <f t="shared" si="23"/>
        <v>76.42</v>
      </c>
    </row>
    <row r="247" spans="1:8" ht="13.5">
      <c r="A247" s="56"/>
      <c r="B247" s="57">
        <v>10</v>
      </c>
      <c r="C247" s="58">
        <v>57.98</v>
      </c>
      <c r="D247" s="59">
        <v>1</v>
      </c>
      <c r="E247" s="60"/>
      <c r="F247" s="60"/>
      <c r="G247" s="60"/>
      <c r="H247" s="61">
        <f t="shared" si="23"/>
        <v>62.98</v>
      </c>
    </row>
    <row r="248" spans="1:8" ht="13.5">
      <c r="A248" s="56"/>
      <c r="B248" s="57"/>
      <c r="C248" s="58"/>
      <c r="D248" s="59"/>
      <c r="E248" s="60"/>
      <c r="F248" s="60"/>
      <c r="G248" s="60"/>
      <c r="H248" s="61">
        <f t="shared" si="23"/>
        <v>0</v>
      </c>
    </row>
    <row r="249" spans="1:8" ht="15" thickBot="1">
      <c r="A249" s="62" t="s">
        <v>48</v>
      </c>
      <c r="B249" s="63"/>
      <c r="C249" s="64">
        <f>C243+C244+C245+C246+C247+C248</f>
        <v>279.99</v>
      </c>
      <c r="D249" s="65">
        <f>(D243+D244+D245+D246+D247+D248)*5</f>
        <v>20</v>
      </c>
      <c r="E249" s="66">
        <f>(E243+E244+E245+E246+E247+E248)*10</f>
        <v>0</v>
      </c>
      <c r="F249" s="66">
        <f>(F243+F244+F245+F246+F247+F248)*10</f>
        <v>0</v>
      </c>
      <c r="G249" s="66">
        <f>(G243+G244+G245+G246+G247+G248)*5</f>
        <v>0</v>
      </c>
      <c r="H249" s="67">
        <f>C249+D249+E249+-F249-G249</f>
        <v>299.99</v>
      </c>
    </row>
    <row r="250" spans="1:8" ht="15" thickBot="1">
      <c r="A250" s="68"/>
      <c r="B250" s="69"/>
      <c r="C250" s="70"/>
      <c r="D250" s="71">
        <f>D249/5</f>
        <v>4</v>
      </c>
      <c r="E250" s="72"/>
      <c r="F250" s="72"/>
      <c r="G250" s="72"/>
      <c r="H250" s="73">
        <f>H243+H244+H245+H246+H247+H248</f>
        <v>299.99</v>
      </c>
    </row>
    <row r="251" spans="1:8" ht="15" thickBot="1">
      <c r="A251" s="74"/>
      <c r="B251" s="5"/>
      <c r="C251" s="4"/>
      <c r="D251" s="5"/>
      <c r="E251" s="3"/>
      <c r="F251" s="3"/>
      <c r="G251" s="3"/>
      <c r="H251" s="4"/>
    </row>
    <row r="252" spans="1:8" ht="13.5">
      <c r="A252" s="51" t="s">
        <v>40</v>
      </c>
      <c r="B252" s="52" t="s">
        <v>41</v>
      </c>
      <c r="C252" s="53" t="s">
        <v>42</v>
      </c>
      <c r="D252" s="52" t="s">
        <v>12</v>
      </c>
      <c r="E252" s="54" t="s">
        <v>43</v>
      </c>
      <c r="F252" s="54" t="s">
        <v>44</v>
      </c>
      <c r="G252" s="54" t="s">
        <v>45</v>
      </c>
      <c r="H252" s="55" t="s">
        <v>46</v>
      </c>
    </row>
    <row r="253" spans="1:8" ht="13.5">
      <c r="A253" s="56" t="s">
        <v>72</v>
      </c>
      <c r="B253" s="57">
        <v>6</v>
      </c>
      <c r="C253" s="58">
        <v>49.75</v>
      </c>
      <c r="D253" s="59"/>
      <c r="E253" s="60"/>
      <c r="F253" s="60"/>
      <c r="G253" s="60"/>
      <c r="H253" s="61">
        <f aca="true" t="shared" si="24" ref="H253:H258">C253+D253*5+E253*10+-F253*10-G253*5</f>
        <v>49.75</v>
      </c>
    </row>
    <row r="254" spans="1:8" ht="13.5">
      <c r="A254" s="56"/>
      <c r="B254" s="57">
        <v>7</v>
      </c>
      <c r="C254" s="58">
        <v>58.94</v>
      </c>
      <c r="D254" s="59">
        <v>1</v>
      </c>
      <c r="E254" s="60"/>
      <c r="F254" s="60"/>
      <c r="G254" s="60"/>
      <c r="H254" s="61">
        <f t="shared" si="24"/>
        <v>63.94</v>
      </c>
    </row>
    <row r="255" spans="1:8" ht="13.5">
      <c r="A255" s="56"/>
      <c r="B255" s="57">
        <v>8</v>
      </c>
      <c r="C255" s="58">
        <v>48.14</v>
      </c>
      <c r="D255" s="59"/>
      <c r="E255" s="60"/>
      <c r="F255" s="60"/>
      <c r="G255" s="60"/>
      <c r="H255" s="61">
        <f t="shared" si="24"/>
        <v>48.14</v>
      </c>
    </row>
    <row r="256" spans="1:8" ht="13.5">
      <c r="A256" s="56"/>
      <c r="B256" s="57">
        <v>9</v>
      </c>
      <c r="C256" s="58">
        <v>68.78</v>
      </c>
      <c r="D256" s="59"/>
      <c r="E256" s="60"/>
      <c r="F256" s="60"/>
      <c r="G256" s="60"/>
      <c r="H256" s="61">
        <f t="shared" si="24"/>
        <v>68.78</v>
      </c>
    </row>
    <row r="257" spans="1:8" ht="13.5">
      <c r="A257" s="56"/>
      <c r="B257" s="57">
        <v>10</v>
      </c>
      <c r="C257" s="58">
        <v>72.43</v>
      </c>
      <c r="D257" s="59">
        <v>2</v>
      </c>
      <c r="E257" s="60"/>
      <c r="F257" s="60"/>
      <c r="G257" s="60"/>
      <c r="H257" s="61">
        <f t="shared" si="24"/>
        <v>82.43</v>
      </c>
    </row>
    <row r="258" spans="1:8" ht="13.5">
      <c r="A258" s="56"/>
      <c r="B258" s="57"/>
      <c r="C258" s="58"/>
      <c r="D258" s="59"/>
      <c r="E258" s="60"/>
      <c r="F258" s="60"/>
      <c r="G258" s="60"/>
      <c r="H258" s="61">
        <f t="shared" si="24"/>
        <v>0</v>
      </c>
    </row>
    <row r="259" spans="1:8" ht="15" thickBot="1">
      <c r="A259" s="62" t="s">
        <v>48</v>
      </c>
      <c r="B259" s="63"/>
      <c r="C259" s="64">
        <f>C253+C254+C255+C256+C257+C258</f>
        <v>298.03999999999996</v>
      </c>
      <c r="D259" s="65">
        <f>(D253+D254+D255+D256+D257+D258)*5</f>
        <v>15</v>
      </c>
      <c r="E259" s="66">
        <f>(E253+E254+E255+E256+E257+E258)*10</f>
        <v>0</v>
      </c>
      <c r="F259" s="66">
        <f>(F253+F254+F255+F256+F257+F258)*10</f>
        <v>0</v>
      </c>
      <c r="G259" s="66">
        <f>(G253+G254+G255+G256+G257+G258)*5</f>
        <v>0</v>
      </c>
      <c r="H259" s="67">
        <f>C259+D259+E259+-F259-G259</f>
        <v>313.03999999999996</v>
      </c>
    </row>
    <row r="260" spans="1:8" ht="15" thickBot="1">
      <c r="A260" s="68"/>
      <c r="B260" s="69"/>
      <c r="C260" s="70"/>
      <c r="D260" s="71">
        <f>D259/5</f>
        <v>3</v>
      </c>
      <c r="E260" s="72"/>
      <c r="F260" s="72"/>
      <c r="G260" s="72"/>
      <c r="H260" s="73">
        <f>H253+H254+H255+H256+H257+H258</f>
        <v>313.03999999999996</v>
      </c>
    </row>
    <row r="261" ht="18">
      <c r="A261" s="9"/>
    </row>
    <row r="262" spans="1:8" ht="18">
      <c r="A262" s="31"/>
      <c r="B262" s="1"/>
      <c r="C262" s="1"/>
      <c r="D262" s="1"/>
      <c r="E262" s="1"/>
      <c r="F262" s="1"/>
      <c r="G262" s="1"/>
      <c r="H262" s="1"/>
    </row>
    <row r="263" ht="18.75" thickBot="1">
      <c r="A263" s="9" t="s">
        <v>33</v>
      </c>
    </row>
    <row r="264" spans="1:8" ht="13.5">
      <c r="A264" s="51" t="s">
        <v>40</v>
      </c>
      <c r="B264" s="52" t="s">
        <v>41</v>
      </c>
      <c r="C264" s="53" t="s">
        <v>42</v>
      </c>
      <c r="D264" s="52" t="s">
        <v>12</v>
      </c>
      <c r="E264" s="54" t="s">
        <v>43</v>
      </c>
      <c r="F264" s="54" t="s">
        <v>44</v>
      </c>
      <c r="G264" s="54" t="s">
        <v>45</v>
      </c>
      <c r="H264" s="55" t="s">
        <v>46</v>
      </c>
    </row>
    <row r="265" spans="1:8" ht="13.5">
      <c r="A265" s="56" t="s">
        <v>73</v>
      </c>
      <c r="B265" s="57">
        <v>6</v>
      </c>
      <c r="C265" s="58">
        <v>25.72</v>
      </c>
      <c r="D265" s="59"/>
      <c r="E265" s="60"/>
      <c r="F265" s="60"/>
      <c r="G265" s="60"/>
      <c r="H265" s="61">
        <f aca="true" t="shared" si="25" ref="H265:H270">C265+D265*5+E265*10+-F265*10-G265*5</f>
        <v>25.72</v>
      </c>
    </row>
    <row r="266" spans="1:8" ht="13.5">
      <c r="A266" s="56"/>
      <c r="B266" s="57">
        <v>7</v>
      </c>
      <c r="C266" s="58">
        <v>33.88</v>
      </c>
      <c r="D266" s="59"/>
      <c r="E266" s="60"/>
      <c r="F266" s="60"/>
      <c r="G266" s="60"/>
      <c r="H266" s="61">
        <f t="shared" si="25"/>
        <v>33.88</v>
      </c>
    </row>
    <row r="267" spans="1:8" ht="13.5">
      <c r="A267" s="56"/>
      <c r="B267" s="57">
        <v>8</v>
      </c>
      <c r="C267" s="58">
        <v>36.21</v>
      </c>
      <c r="D267" s="59"/>
      <c r="E267" s="60"/>
      <c r="F267" s="60"/>
      <c r="G267" s="60"/>
      <c r="H267" s="61">
        <f t="shared" si="25"/>
        <v>36.21</v>
      </c>
    </row>
    <row r="268" spans="1:8" ht="13.5">
      <c r="A268" s="56"/>
      <c r="B268" s="57">
        <v>9</v>
      </c>
      <c r="C268" s="58">
        <v>38.96</v>
      </c>
      <c r="D268" s="59">
        <v>1</v>
      </c>
      <c r="E268" s="60"/>
      <c r="F268" s="60"/>
      <c r="G268" s="60"/>
      <c r="H268" s="61">
        <f t="shared" si="25"/>
        <v>43.96</v>
      </c>
    </row>
    <row r="269" spans="1:8" ht="13.5">
      <c r="A269" s="56"/>
      <c r="B269" s="57">
        <v>10</v>
      </c>
      <c r="C269" s="58">
        <v>31.61</v>
      </c>
      <c r="D269" s="59"/>
      <c r="E269" s="60"/>
      <c r="F269" s="60"/>
      <c r="G269" s="60"/>
      <c r="H269" s="61">
        <f t="shared" si="25"/>
        <v>31.61</v>
      </c>
    </row>
    <row r="270" spans="1:8" ht="13.5">
      <c r="A270" s="56"/>
      <c r="B270" s="57"/>
      <c r="C270" s="58"/>
      <c r="D270" s="59"/>
      <c r="E270" s="60"/>
      <c r="F270" s="60"/>
      <c r="G270" s="60"/>
      <c r="H270" s="61">
        <f t="shared" si="25"/>
        <v>0</v>
      </c>
    </row>
    <row r="271" spans="1:8" ht="15" thickBot="1">
      <c r="A271" s="62" t="s">
        <v>48</v>
      </c>
      <c r="B271" s="63"/>
      <c r="C271" s="64">
        <f>C265+C266+C267+C268+C269+C270</f>
        <v>166.38</v>
      </c>
      <c r="D271" s="65">
        <f>(D265+D266+D267+D268+D269+D270)*5</f>
        <v>5</v>
      </c>
      <c r="E271" s="66">
        <f>(E265+E266+E267+E268+E269+E270)*10</f>
        <v>0</v>
      </c>
      <c r="F271" s="66">
        <f>(F265+F266+F267+F268+F269+F270)*10</f>
        <v>0</v>
      </c>
      <c r="G271" s="66">
        <f>(G265+G266+G267+G268+G269+G270)*5</f>
        <v>0</v>
      </c>
      <c r="H271" s="67">
        <f>C271+D271+E271+-F271-G271</f>
        <v>171.38</v>
      </c>
    </row>
    <row r="272" spans="1:8" ht="15" thickBot="1">
      <c r="A272" s="68"/>
      <c r="B272" s="69"/>
      <c r="C272" s="70"/>
      <c r="D272" s="71">
        <f>D271/5</f>
        <v>1</v>
      </c>
      <c r="E272" s="72"/>
      <c r="F272" s="72"/>
      <c r="G272" s="72"/>
      <c r="H272" s="73">
        <f>H265+H266+H267+H268+H269+H270</f>
        <v>171.38</v>
      </c>
    </row>
    <row r="273" ht="15" thickBot="1"/>
    <row r="274" spans="1:8" ht="13.5">
      <c r="A274" s="51" t="s">
        <v>40</v>
      </c>
      <c r="B274" s="52" t="s">
        <v>41</v>
      </c>
      <c r="C274" s="53" t="s">
        <v>42</v>
      </c>
      <c r="D274" s="52" t="s">
        <v>12</v>
      </c>
      <c r="E274" s="54" t="s">
        <v>43</v>
      </c>
      <c r="F274" s="54" t="s">
        <v>44</v>
      </c>
      <c r="G274" s="54" t="s">
        <v>45</v>
      </c>
      <c r="H274" s="55" t="s">
        <v>46</v>
      </c>
    </row>
    <row r="275" spans="1:8" ht="13.5">
      <c r="A275" s="56" t="s">
        <v>74</v>
      </c>
      <c r="B275" s="57">
        <v>6</v>
      </c>
      <c r="C275" s="58">
        <v>37.36</v>
      </c>
      <c r="D275" s="59">
        <v>4</v>
      </c>
      <c r="E275" s="60"/>
      <c r="F275" s="60"/>
      <c r="G275" s="60"/>
      <c r="H275" s="61">
        <f aca="true" t="shared" si="26" ref="H275:H280">C275+D275*5+E275*10+-F275*10-G275*5</f>
        <v>57.36</v>
      </c>
    </row>
    <row r="276" spans="1:8" ht="13.5">
      <c r="A276" s="56"/>
      <c r="B276" s="57">
        <v>7</v>
      </c>
      <c r="C276" s="58">
        <v>53.34</v>
      </c>
      <c r="D276" s="59">
        <v>2</v>
      </c>
      <c r="E276" s="60"/>
      <c r="F276" s="60"/>
      <c r="G276" s="60"/>
      <c r="H276" s="61">
        <f t="shared" si="26"/>
        <v>63.34</v>
      </c>
    </row>
    <row r="277" spans="1:8" ht="13.5">
      <c r="A277" s="56"/>
      <c r="B277" s="57">
        <v>8</v>
      </c>
      <c r="C277" s="58">
        <v>33.33</v>
      </c>
      <c r="D277" s="59">
        <v>1</v>
      </c>
      <c r="E277" s="60"/>
      <c r="F277" s="60"/>
      <c r="G277" s="60"/>
      <c r="H277" s="61">
        <f t="shared" si="26"/>
        <v>38.33</v>
      </c>
    </row>
    <row r="278" spans="1:8" ht="13.5">
      <c r="A278" s="56"/>
      <c r="B278" s="57">
        <v>9</v>
      </c>
      <c r="C278" s="58">
        <v>44.8</v>
      </c>
      <c r="D278" s="59">
        <v>2</v>
      </c>
      <c r="E278" s="60"/>
      <c r="F278" s="60"/>
      <c r="G278" s="60"/>
      <c r="H278" s="61">
        <f t="shared" si="26"/>
        <v>54.8</v>
      </c>
    </row>
    <row r="279" spans="1:8" ht="13.5">
      <c r="A279" s="56"/>
      <c r="B279" s="57">
        <v>10</v>
      </c>
      <c r="C279" s="58">
        <v>45.2</v>
      </c>
      <c r="D279" s="59">
        <v>2</v>
      </c>
      <c r="E279" s="60">
        <v>1</v>
      </c>
      <c r="F279" s="60"/>
      <c r="G279" s="60"/>
      <c r="H279" s="61">
        <f t="shared" si="26"/>
        <v>65.2</v>
      </c>
    </row>
    <row r="280" spans="1:8" ht="13.5">
      <c r="A280" s="56"/>
      <c r="B280" s="57"/>
      <c r="C280" s="58"/>
      <c r="D280" s="59"/>
      <c r="E280" s="60"/>
      <c r="F280" s="60"/>
      <c r="G280" s="60"/>
      <c r="H280" s="61">
        <f t="shared" si="26"/>
        <v>0</v>
      </c>
    </row>
    <row r="281" spans="1:8" ht="15" thickBot="1">
      <c r="A281" s="62" t="s">
        <v>48</v>
      </c>
      <c r="B281" s="63"/>
      <c r="C281" s="64">
        <f>C275+C276+C277+C278+C279+C280</f>
        <v>214.02999999999997</v>
      </c>
      <c r="D281" s="65">
        <f>(D275+D276+D277+D278+D279+D280)*5</f>
        <v>55</v>
      </c>
      <c r="E281" s="66">
        <f>(E275+E276+E277+E278+E279+E280)*10</f>
        <v>10</v>
      </c>
      <c r="F281" s="66">
        <f>(F275+F276+F277+F278+F279+F280)*10</f>
        <v>0</v>
      </c>
      <c r="G281" s="66">
        <f>(G275+G276+G277+G278+G279+G280)*5</f>
        <v>0</v>
      </c>
      <c r="H281" s="67">
        <f>C281+D281+E281+-F281-G281</f>
        <v>279.03</v>
      </c>
    </row>
    <row r="282" spans="1:8" ht="15" thickBot="1">
      <c r="A282" s="68"/>
      <c r="B282" s="69"/>
      <c r="C282" s="70"/>
      <c r="D282" s="71">
        <f>D281/5</f>
        <v>11</v>
      </c>
      <c r="E282" s="72"/>
      <c r="F282" s="72"/>
      <c r="G282" s="72"/>
      <c r="H282" s="73">
        <f>H275+H276+H277+H278+H279+H280</f>
        <v>279.03</v>
      </c>
    </row>
    <row r="283" ht="18">
      <c r="A283" s="9"/>
    </row>
    <row r="284" spans="1:8" ht="13.5">
      <c r="A284" s="1"/>
      <c r="B284" s="1"/>
      <c r="C284" s="1"/>
      <c r="D284" s="1"/>
      <c r="E284" s="1"/>
      <c r="F284" s="1"/>
      <c r="G284" s="1"/>
      <c r="H284" s="1"/>
    </row>
    <row r="285" spans="1:8" ht="18.75" thickBot="1">
      <c r="A285" s="9" t="s">
        <v>18</v>
      </c>
      <c r="B285" s="9"/>
      <c r="C285" s="9"/>
      <c r="D285" s="9"/>
      <c r="E285" s="9"/>
      <c r="F285" s="9"/>
      <c r="G285" s="9"/>
      <c r="H285" s="9"/>
    </row>
    <row r="286" spans="1:8" ht="13.5">
      <c r="A286" s="51" t="s">
        <v>40</v>
      </c>
      <c r="B286" s="52" t="s">
        <v>41</v>
      </c>
      <c r="C286" s="53" t="s">
        <v>42</v>
      </c>
      <c r="D286" s="52" t="s">
        <v>12</v>
      </c>
      <c r="E286" s="54" t="s">
        <v>43</v>
      </c>
      <c r="F286" s="54" t="s">
        <v>44</v>
      </c>
      <c r="G286" s="54" t="s">
        <v>45</v>
      </c>
      <c r="H286" s="55" t="s">
        <v>46</v>
      </c>
    </row>
    <row r="287" spans="1:8" ht="13.5">
      <c r="A287" s="56" t="s">
        <v>75</v>
      </c>
      <c r="B287" s="57">
        <v>6</v>
      </c>
      <c r="C287" s="58">
        <v>39.4</v>
      </c>
      <c r="D287" s="59"/>
      <c r="E287" s="60"/>
      <c r="F287" s="60"/>
      <c r="G287" s="60"/>
      <c r="H287" s="61">
        <f aca="true" t="shared" si="27" ref="H287:H292">C287+D287*5+E287*10+-F287*10-G287*5</f>
        <v>39.4</v>
      </c>
    </row>
    <row r="288" spans="1:8" ht="13.5">
      <c r="A288" s="56"/>
      <c r="B288" s="57">
        <v>7</v>
      </c>
      <c r="C288" s="58">
        <v>48.67</v>
      </c>
      <c r="D288" s="59">
        <v>1</v>
      </c>
      <c r="E288" s="60"/>
      <c r="F288" s="60"/>
      <c r="G288" s="60"/>
      <c r="H288" s="61">
        <f t="shared" si="27"/>
        <v>53.67</v>
      </c>
    </row>
    <row r="289" spans="1:8" ht="13.5">
      <c r="A289" s="56"/>
      <c r="B289" s="57">
        <v>8</v>
      </c>
      <c r="C289" s="58">
        <v>55.7</v>
      </c>
      <c r="D289" s="59"/>
      <c r="E289" s="60"/>
      <c r="F289" s="60"/>
      <c r="G289" s="60"/>
      <c r="H289" s="61">
        <f t="shared" si="27"/>
        <v>55.7</v>
      </c>
    </row>
    <row r="290" spans="1:8" ht="13.5">
      <c r="A290" s="56"/>
      <c r="B290" s="57">
        <v>9</v>
      </c>
      <c r="C290" s="58">
        <v>59.15</v>
      </c>
      <c r="D290" s="59"/>
      <c r="E290" s="60"/>
      <c r="F290" s="60"/>
      <c r="G290" s="60"/>
      <c r="H290" s="61">
        <f t="shared" si="27"/>
        <v>59.15</v>
      </c>
    </row>
    <row r="291" spans="1:8" ht="13.5">
      <c r="A291" s="56"/>
      <c r="B291" s="57">
        <v>10</v>
      </c>
      <c r="C291" s="58">
        <v>51.06</v>
      </c>
      <c r="D291" s="59">
        <v>1</v>
      </c>
      <c r="E291" s="60"/>
      <c r="F291" s="60"/>
      <c r="G291" s="60"/>
      <c r="H291" s="61">
        <f t="shared" si="27"/>
        <v>56.06</v>
      </c>
    </row>
    <row r="292" spans="1:8" ht="13.5">
      <c r="A292" s="56"/>
      <c r="B292" s="57"/>
      <c r="C292" s="58"/>
      <c r="D292" s="59"/>
      <c r="E292" s="60"/>
      <c r="F292" s="60"/>
      <c r="G292" s="60"/>
      <c r="H292" s="61">
        <f t="shared" si="27"/>
        <v>0</v>
      </c>
    </row>
    <row r="293" spans="1:8" ht="15" thickBot="1">
      <c r="A293" s="62" t="s">
        <v>48</v>
      </c>
      <c r="B293" s="63"/>
      <c r="C293" s="64">
        <f>C287+C288+C289+C290+C291+C292</f>
        <v>253.98</v>
      </c>
      <c r="D293" s="65">
        <f>(D287+D288+D289+D290+D291+D292)*5</f>
        <v>10</v>
      </c>
      <c r="E293" s="66">
        <f>(E287+E288+E289+E290+E291+E292)*10</f>
        <v>0</v>
      </c>
      <c r="F293" s="66">
        <f>(F287+F288+F289+F290+F291+F292)*10</f>
        <v>0</v>
      </c>
      <c r="G293" s="66">
        <f>(G287+G288+G289+G290+G291+G292)*5</f>
        <v>0</v>
      </c>
      <c r="H293" s="67">
        <f>C293+D293+E293+-F293-G293</f>
        <v>263.98</v>
      </c>
    </row>
    <row r="294" spans="1:8" ht="15" thickBot="1">
      <c r="A294" s="68"/>
      <c r="B294" s="69"/>
      <c r="C294" s="70"/>
      <c r="D294" s="71">
        <f>D293/5</f>
        <v>2</v>
      </c>
      <c r="E294" s="72"/>
      <c r="F294" s="72"/>
      <c r="G294" s="72"/>
      <c r="H294" s="73">
        <f>H287+H288+H289+H290+H291+H292</f>
        <v>263.98</v>
      </c>
    </row>
    <row r="296" spans="1:8" ht="13.5">
      <c r="A296" s="1"/>
      <c r="B296" s="1"/>
      <c r="C296" s="1"/>
      <c r="D296" s="1"/>
      <c r="E296" s="1"/>
      <c r="F296" s="1"/>
      <c r="G296" s="1"/>
      <c r="H296" s="1"/>
    </row>
    <row r="297" spans="1:8" ht="18.75" thickBot="1">
      <c r="A297" s="113" t="s">
        <v>14</v>
      </c>
      <c r="B297" s="113"/>
      <c r="C297" s="4"/>
      <c r="D297" s="5"/>
      <c r="E297" s="3"/>
      <c r="F297" s="3"/>
      <c r="G297" s="3"/>
      <c r="H297" s="4"/>
    </row>
    <row r="298" spans="1:8" ht="13.5">
      <c r="A298" s="51" t="s">
        <v>40</v>
      </c>
      <c r="B298" s="52" t="s">
        <v>41</v>
      </c>
      <c r="C298" s="53" t="s">
        <v>42</v>
      </c>
      <c r="D298" s="52" t="s">
        <v>12</v>
      </c>
      <c r="E298" s="54" t="s">
        <v>43</v>
      </c>
      <c r="F298" s="54" t="s">
        <v>44</v>
      </c>
      <c r="G298" s="54" t="s">
        <v>45</v>
      </c>
      <c r="H298" s="55" t="s">
        <v>46</v>
      </c>
    </row>
    <row r="299" spans="1:8" ht="13.5">
      <c r="A299" s="56" t="s">
        <v>76</v>
      </c>
      <c r="B299" s="57">
        <v>6</v>
      </c>
      <c r="C299" s="58">
        <v>61.61</v>
      </c>
      <c r="D299" s="59"/>
      <c r="E299" s="60"/>
      <c r="F299" s="60"/>
      <c r="G299" s="60"/>
      <c r="H299" s="61">
        <f aca="true" t="shared" si="28" ref="H299:H304">C299+D299*5+E299*10+-F299*10-G299*5</f>
        <v>61.61</v>
      </c>
    </row>
    <row r="300" spans="1:8" ht="13.5">
      <c r="A300" s="56"/>
      <c r="B300" s="57">
        <v>7</v>
      </c>
      <c r="C300" s="58">
        <v>84.64</v>
      </c>
      <c r="D300" s="59"/>
      <c r="E300" s="60"/>
      <c r="F300" s="60"/>
      <c r="G300" s="60"/>
      <c r="H300" s="61">
        <f t="shared" si="28"/>
        <v>84.64</v>
      </c>
    </row>
    <row r="301" spans="1:8" ht="13.5">
      <c r="A301" s="56"/>
      <c r="B301" s="57">
        <v>8</v>
      </c>
      <c r="C301" s="58">
        <v>68.21</v>
      </c>
      <c r="D301" s="59">
        <v>1</v>
      </c>
      <c r="E301" s="60"/>
      <c r="F301" s="60"/>
      <c r="G301" s="60"/>
      <c r="H301" s="61">
        <f t="shared" si="28"/>
        <v>73.21</v>
      </c>
    </row>
    <row r="302" spans="1:8" ht="13.5">
      <c r="A302" s="56"/>
      <c r="B302" s="57">
        <v>9</v>
      </c>
      <c r="C302" s="58">
        <v>90.44</v>
      </c>
      <c r="D302" s="59">
        <v>1</v>
      </c>
      <c r="E302" s="60"/>
      <c r="F302" s="60"/>
      <c r="G302" s="60"/>
      <c r="H302" s="61">
        <f t="shared" si="28"/>
        <v>95.44</v>
      </c>
    </row>
    <row r="303" spans="1:8" ht="13.5">
      <c r="A303" s="56"/>
      <c r="B303" s="57">
        <v>10</v>
      </c>
      <c r="C303" s="58">
        <v>76.38</v>
      </c>
      <c r="D303" s="59"/>
      <c r="E303" s="60"/>
      <c r="F303" s="60"/>
      <c r="G303" s="60"/>
      <c r="H303" s="61">
        <f t="shared" si="28"/>
        <v>76.38</v>
      </c>
    </row>
    <row r="304" spans="1:8" ht="13.5">
      <c r="A304" s="56"/>
      <c r="B304" s="57"/>
      <c r="C304" s="58"/>
      <c r="D304" s="59"/>
      <c r="E304" s="60"/>
      <c r="F304" s="60"/>
      <c r="G304" s="60"/>
      <c r="H304" s="61">
        <f t="shared" si="28"/>
        <v>0</v>
      </c>
    </row>
    <row r="305" spans="1:8" ht="15" thickBot="1">
      <c r="A305" s="62" t="s">
        <v>48</v>
      </c>
      <c r="B305" s="63"/>
      <c r="C305" s="64">
        <f>C299+C300+C301+C302+C303+C304</f>
        <v>381.28</v>
      </c>
      <c r="D305" s="65">
        <f>(D299+D300+D301+D302+D303+D304)*5</f>
        <v>10</v>
      </c>
      <c r="E305" s="66">
        <f>(E299+E300+E301+E302+E303+E304)*10</f>
        <v>0</v>
      </c>
      <c r="F305" s="66">
        <f>(F299+F300+F301+F302+F303+F304)*10</f>
        <v>0</v>
      </c>
      <c r="G305" s="66">
        <f>(G299+G300+G301+G302+G303+G304)*5</f>
        <v>0</v>
      </c>
      <c r="H305" s="67">
        <f>C305+D305+E305+-F305-G305</f>
        <v>391.28</v>
      </c>
    </row>
    <row r="306" spans="1:8" ht="15" thickBot="1">
      <c r="A306" s="68"/>
      <c r="B306" s="69"/>
      <c r="C306" s="70"/>
      <c r="D306" s="71">
        <f>D305/5</f>
        <v>2</v>
      </c>
      <c r="E306" s="72"/>
      <c r="F306" s="72"/>
      <c r="G306" s="72"/>
      <c r="H306" s="73">
        <f>H299+H300+H301+H302+H303+H304</f>
        <v>391.28</v>
      </c>
    </row>
    <row r="308" spans="1:8" ht="13.5">
      <c r="A308" s="1"/>
      <c r="B308" s="1"/>
      <c r="C308" s="1"/>
      <c r="D308" s="1"/>
      <c r="E308" s="1"/>
      <c r="F308" s="1"/>
      <c r="G308" s="1"/>
      <c r="H308" s="1"/>
    </row>
    <row r="309" ht="18.75" thickBot="1">
      <c r="A309" s="9" t="s">
        <v>34</v>
      </c>
    </row>
    <row r="310" spans="1:8" ht="13.5">
      <c r="A310" s="51" t="s">
        <v>40</v>
      </c>
      <c r="B310" s="52" t="s">
        <v>41</v>
      </c>
      <c r="C310" s="53" t="s">
        <v>42</v>
      </c>
      <c r="D310" s="52" t="s">
        <v>12</v>
      </c>
      <c r="E310" s="54" t="s">
        <v>43</v>
      </c>
      <c r="F310" s="54" t="s">
        <v>44</v>
      </c>
      <c r="G310" s="54" t="s">
        <v>45</v>
      </c>
      <c r="H310" s="55" t="s">
        <v>46</v>
      </c>
    </row>
    <row r="311" spans="1:8" ht="13.5">
      <c r="A311" s="56" t="s">
        <v>77</v>
      </c>
      <c r="B311" s="57">
        <v>6</v>
      </c>
      <c r="C311" s="58">
        <v>111.91</v>
      </c>
      <c r="D311" s="59">
        <v>1</v>
      </c>
      <c r="E311" s="60">
        <v>1</v>
      </c>
      <c r="F311" s="60"/>
      <c r="G311" s="60"/>
      <c r="H311" s="61">
        <f aca="true" t="shared" si="29" ref="H311:H316">C311+D311*5+E311*10+-F311*10-G311*5</f>
        <v>126.91</v>
      </c>
    </row>
    <row r="312" spans="1:8" ht="13.5">
      <c r="A312" s="56"/>
      <c r="B312" s="57">
        <v>7</v>
      </c>
      <c r="C312" s="58">
        <v>142.36</v>
      </c>
      <c r="D312" s="59"/>
      <c r="E312" s="60"/>
      <c r="F312" s="60"/>
      <c r="G312" s="60"/>
      <c r="H312" s="61">
        <f t="shared" si="29"/>
        <v>142.36</v>
      </c>
    </row>
    <row r="313" spans="1:8" ht="13.5">
      <c r="A313" s="56"/>
      <c r="B313" s="57">
        <v>8</v>
      </c>
      <c r="C313" s="58">
        <v>112.01</v>
      </c>
      <c r="D313" s="59">
        <v>1</v>
      </c>
      <c r="E313" s="60"/>
      <c r="F313" s="60"/>
      <c r="G313" s="60"/>
      <c r="H313" s="61">
        <f t="shared" si="29"/>
        <v>117.01</v>
      </c>
    </row>
    <row r="314" spans="1:8" ht="13.5">
      <c r="A314" s="56"/>
      <c r="B314" s="57">
        <v>9</v>
      </c>
      <c r="C314" s="58">
        <v>163.47</v>
      </c>
      <c r="D314" s="59"/>
      <c r="E314" s="60"/>
      <c r="F314" s="60"/>
      <c r="G314" s="60"/>
      <c r="H314" s="61">
        <f t="shared" si="29"/>
        <v>163.47</v>
      </c>
    </row>
    <row r="315" spans="1:8" ht="13.5">
      <c r="A315" s="56"/>
      <c r="B315" s="57">
        <v>10</v>
      </c>
      <c r="C315" s="58">
        <v>115.16</v>
      </c>
      <c r="D315" s="59">
        <v>1</v>
      </c>
      <c r="E315" s="60"/>
      <c r="F315" s="60"/>
      <c r="G315" s="60"/>
      <c r="H315" s="61">
        <f t="shared" si="29"/>
        <v>120.16</v>
      </c>
    </row>
    <row r="316" spans="1:8" ht="13.5">
      <c r="A316" s="56"/>
      <c r="B316" s="57"/>
      <c r="C316" s="58"/>
      <c r="D316" s="59"/>
      <c r="E316" s="60"/>
      <c r="F316" s="60"/>
      <c r="G316" s="60"/>
      <c r="H316" s="61">
        <f t="shared" si="29"/>
        <v>0</v>
      </c>
    </row>
    <row r="317" spans="1:8" ht="15" thickBot="1">
      <c r="A317" s="62" t="s">
        <v>48</v>
      </c>
      <c r="B317" s="63"/>
      <c r="C317" s="64">
        <f>C311+C312+C313+C314+C315+C316</f>
        <v>644.91</v>
      </c>
      <c r="D317" s="65">
        <f>(D311+D312+D313+D314+D315+D316)*5</f>
        <v>15</v>
      </c>
      <c r="E317" s="66">
        <f>(E311+E312+E313+E314+E315+E316)*10</f>
        <v>10</v>
      </c>
      <c r="F317" s="66">
        <f>(F311+F312+F313+F314+F315+F316)*10</f>
        <v>0</v>
      </c>
      <c r="G317" s="66">
        <f>(G311+G312+G313+G314+G315+G316)*5</f>
        <v>0</v>
      </c>
      <c r="H317" s="67">
        <f>C317+D317+E317+-F317-G317</f>
        <v>669.91</v>
      </c>
    </row>
    <row r="318" spans="1:8" ht="15" thickBot="1">
      <c r="A318" s="68"/>
      <c r="B318" s="69"/>
      <c r="C318" s="70"/>
      <c r="D318" s="71">
        <f>D317/5</f>
        <v>3</v>
      </c>
      <c r="E318" s="72"/>
      <c r="F318" s="72"/>
      <c r="G318" s="72"/>
      <c r="H318" s="73">
        <f>H311+H312+H313+H314+H315+H316</f>
        <v>669.91</v>
      </c>
    </row>
  </sheetData>
  <sheetProtection/>
  <mergeCells count="1">
    <mergeCell ref="A297:B29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2" t="s">
        <v>16</v>
      </c>
      <c r="B1" s="5"/>
      <c r="C1" s="4"/>
      <c r="D1" s="5"/>
      <c r="E1" s="3"/>
      <c r="F1" s="3"/>
      <c r="G1" s="3"/>
      <c r="H1" s="4"/>
    </row>
    <row r="2" spans="1:8" ht="13.5">
      <c r="A2" s="81" t="s">
        <v>40</v>
      </c>
      <c r="B2" s="82" t="s">
        <v>41</v>
      </c>
      <c r="C2" s="83" t="s">
        <v>42</v>
      </c>
      <c r="D2" s="82" t="s">
        <v>12</v>
      </c>
      <c r="E2" s="84" t="s">
        <v>43</v>
      </c>
      <c r="F2" s="84" t="s">
        <v>44</v>
      </c>
      <c r="G2" s="84" t="s">
        <v>45</v>
      </c>
      <c r="H2" s="85" t="s">
        <v>46</v>
      </c>
    </row>
    <row r="3" spans="1:8" ht="13.5">
      <c r="A3" s="86" t="s">
        <v>78</v>
      </c>
      <c r="B3" s="57">
        <v>6</v>
      </c>
      <c r="C3" s="87">
        <v>53.39</v>
      </c>
      <c r="D3" s="88"/>
      <c r="E3" s="89"/>
      <c r="F3" s="89"/>
      <c r="G3" s="89"/>
      <c r="H3" s="90">
        <f aca="true" t="shared" si="0" ref="H3:H8">C3+D3*5+E3*10+-F3*10-G3*5</f>
        <v>53.39</v>
      </c>
    </row>
    <row r="4" spans="1:8" ht="13.5">
      <c r="A4" s="86"/>
      <c r="B4" s="57">
        <v>7</v>
      </c>
      <c r="C4" s="87">
        <v>52.13</v>
      </c>
      <c r="D4" s="88"/>
      <c r="E4" s="89"/>
      <c r="F4" s="89"/>
      <c r="G4" s="89"/>
      <c r="H4" s="90">
        <f t="shared" si="0"/>
        <v>52.13</v>
      </c>
    </row>
    <row r="5" spans="1:8" ht="13.5">
      <c r="A5" s="86"/>
      <c r="B5" s="57">
        <v>8</v>
      </c>
      <c r="C5" s="87">
        <v>38.53</v>
      </c>
      <c r="D5" s="88">
        <v>1</v>
      </c>
      <c r="E5" s="89"/>
      <c r="F5" s="89"/>
      <c r="G5" s="89"/>
      <c r="H5" s="90">
        <f t="shared" si="0"/>
        <v>43.53</v>
      </c>
    </row>
    <row r="6" spans="1:8" ht="13.5">
      <c r="A6" s="86"/>
      <c r="B6" s="57">
        <v>9</v>
      </c>
      <c r="C6" s="87">
        <v>61.5</v>
      </c>
      <c r="D6" s="88">
        <v>1</v>
      </c>
      <c r="E6" s="89"/>
      <c r="F6" s="89"/>
      <c r="G6" s="89"/>
      <c r="H6" s="90">
        <f t="shared" si="0"/>
        <v>66.5</v>
      </c>
    </row>
    <row r="7" spans="1:8" ht="13.5">
      <c r="A7" s="86"/>
      <c r="B7" s="57">
        <v>10</v>
      </c>
      <c r="C7" s="87">
        <v>51.46</v>
      </c>
      <c r="D7" s="88">
        <v>2</v>
      </c>
      <c r="E7" s="89"/>
      <c r="F7" s="89"/>
      <c r="G7" s="89"/>
      <c r="H7" s="90">
        <f t="shared" si="0"/>
        <v>61.46</v>
      </c>
    </row>
    <row r="8" spans="1:8" ht="13.5">
      <c r="A8" s="86"/>
      <c r="B8" s="57"/>
      <c r="C8" s="87"/>
      <c r="D8" s="88"/>
      <c r="E8" s="89"/>
      <c r="F8" s="89"/>
      <c r="G8" s="89"/>
      <c r="H8" s="90">
        <f t="shared" si="0"/>
        <v>0</v>
      </c>
    </row>
    <row r="9" spans="1:8" ht="15" thickBot="1">
      <c r="A9" s="91" t="s">
        <v>48</v>
      </c>
      <c r="B9" s="92"/>
      <c r="C9" s="93">
        <f>C3+C4+C5+C6+C7+C8</f>
        <v>257.01</v>
      </c>
      <c r="D9" s="94">
        <f>(D3+D4+D5+D6+D7+D8)*5</f>
        <v>20</v>
      </c>
      <c r="E9" s="95">
        <f>(E3+E4+E5+E6+E7+E8)*10</f>
        <v>0</v>
      </c>
      <c r="F9" s="95">
        <f>(F3+F4+F5+F6+F7+F8)*10</f>
        <v>0</v>
      </c>
      <c r="G9" s="95">
        <f>(G3+G4+G5+G6+G7+G8)*5</f>
        <v>0</v>
      </c>
      <c r="H9" s="96">
        <f>C9+D9+E9+-F9-G9</f>
        <v>277.01</v>
      </c>
    </row>
    <row r="10" spans="1:8" ht="15" thickBot="1">
      <c r="A10" s="97"/>
      <c r="B10" s="98"/>
      <c r="C10" s="99"/>
      <c r="D10" s="100">
        <f>D9/5</f>
        <v>4</v>
      </c>
      <c r="E10" s="101"/>
      <c r="F10" s="101"/>
      <c r="G10" s="101"/>
      <c r="H10" s="102">
        <f>H3+H4+H5+H6+H7+H8</f>
        <v>277.01</v>
      </c>
    </row>
    <row r="11" ht="15" thickBot="1"/>
    <row r="12" spans="1:8" ht="13.5">
      <c r="A12" s="81" t="s">
        <v>40</v>
      </c>
      <c r="B12" s="82" t="s">
        <v>41</v>
      </c>
      <c r="C12" s="83" t="s">
        <v>42</v>
      </c>
      <c r="D12" s="82" t="s">
        <v>12</v>
      </c>
      <c r="E12" s="84" t="s">
        <v>43</v>
      </c>
      <c r="F12" s="84" t="s">
        <v>44</v>
      </c>
      <c r="G12" s="84" t="s">
        <v>45</v>
      </c>
      <c r="H12" s="85" t="s">
        <v>46</v>
      </c>
    </row>
    <row r="13" spans="1:8" ht="13.5">
      <c r="A13" s="86" t="s">
        <v>79</v>
      </c>
      <c r="B13" s="57">
        <v>6</v>
      </c>
      <c r="C13" s="87">
        <v>40.5</v>
      </c>
      <c r="D13" s="88">
        <v>1</v>
      </c>
      <c r="E13" s="89"/>
      <c r="F13" s="89"/>
      <c r="G13" s="89"/>
      <c r="H13" s="90">
        <f aca="true" t="shared" si="1" ref="H13:H18">C13+D13*5+E13*10+-F13*10-G13*5</f>
        <v>45.5</v>
      </c>
    </row>
    <row r="14" spans="1:8" ht="13.5">
      <c r="A14" s="86"/>
      <c r="B14" s="57">
        <v>7</v>
      </c>
      <c r="C14" s="87">
        <v>47.47</v>
      </c>
      <c r="D14" s="88">
        <v>2</v>
      </c>
      <c r="E14" s="89"/>
      <c r="F14" s="89"/>
      <c r="G14" s="89"/>
      <c r="H14" s="90">
        <f t="shared" si="1"/>
        <v>57.47</v>
      </c>
    </row>
    <row r="15" spans="1:8" ht="13.5">
      <c r="A15" s="86"/>
      <c r="B15" s="57">
        <v>8</v>
      </c>
      <c r="C15" s="87">
        <v>39.9</v>
      </c>
      <c r="D15" s="88">
        <v>1</v>
      </c>
      <c r="E15" s="89"/>
      <c r="F15" s="89"/>
      <c r="G15" s="89"/>
      <c r="H15" s="90">
        <f t="shared" si="1"/>
        <v>44.9</v>
      </c>
    </row>
    <row r="16" spans="1:8" ht="13.5">
      <c r="A16" s="86"/>
      <c r="B16" s="57">
        <v>9</v>
      </c>
      <c r="C16" s="87">
        <v>55.2</v>
      </c>
      <c r="D16" s="88">
        <v>2</v>
      </c>
      <c r="E16" s="89"/>
      <c r="F16" s="89"/>
      <c r="G16" s="89"/>
      <c r="H16" s="90">
        <f t="shared" si="1"/>
        <v>65.2</v>
      </c>
    </row>
    <row r="17" spans="1:8" ht="13.5">
      <c r="A17" s="86"/>
      <c r="B17" s="57">
        <v>10</v>
      </c>
      <c r="C17" s="87">
        <v>62.02</v>
      </c>
      <c r="D17" s="88">
        <v>2</v>
      </c>
      <c r="E17" s="89"/>
      <c r="F17" s="89"/>
      <c r="G17" s="89"/>
      <c r="H17" s="90">
        <f t="shared" si="1"/>
        <v>72.02000000000001</v>
      </c>
    </row>
    <row r="18" spans="1:8" ht="13.5">
      <c r="A18" s="86"/>
      <c r="B18" s="57"/>
      <c r="C18" s="87"/>
      <c r="D18" s="88"/>
      <c r="E18" s="89"/>
      <c r="F18" s="89"/>
      <c r="G18" s="89"/>
      <c r="H18" s="90">
        <f t="shared" si="1"/>
        <v>0</v>
      </c>
    </row>
    <row r="19" spans="1:8" ht="15" thickBot="1">
      <c r="A19" s="91" t="s">
        <v>48</v>
      </c>
      <c r="B19" s="92"/>
      <c r="C19" s="93">
        <f>C13+C14+C15+C16+C17+C18</f>
        <v>245.09</v>
      </c>
      <c r="D19" s="94">
        <f>(D13+D14+D15+D16+D17+D18)*5</f>
        <v>40</v>
      </c>
      <c r="E19" s="95">
        <f>(E13+E14+E15+E16+E17+E18)*10</f>
        <v>0</v>
      </c>
      <c r="F19" s="95">
        <f>(F13+F14+F15+F16+F17+F18)*10</f>
        <v>0</v>
      </c>
      <c r="G19" s="95">
        <f>(G13+G14+G15+G16+G17+G18)*5</f>
        <v>0</v>
      </c>
      <c r="H19" s="96">
        <f>C19+D19+E19+-F19-G19</f>
        <v>285.09000000000003</v>
      </c>
    </row>
    <row r="20" spans="1:8" ht="15" thickBot="1">
      <c r="A20" s="97"/>
      <c r="B20" s="98"/>
      <c r="C20" s="99"/>
      <c r="D20" s="100">
        <f>D19/5</f>
        <v>8</v>
      </c>
      <c r="E20" s="101"/>
      <c r="F20" s="101"/>
      <c r="G20" s="101"/>
      <c r="H20" s="102">
        <f>H13+H14+H15+H16+H17+H18</f>
        <v>285.09000000000003</v>
      </c>
    </row>
    <row r="21" ht="15" thickBot="1"/>
    <row r="22" spans="1:8" ht="13.5">
      <c r="A22" s="81" t="s">
        <v>40</v>
      </c>
      <c r="B22" s="82" t="s">
        <v>41</v>
      </c>
      <c r="C22" s="83" t="s">
        <v>42</v>
      </c>
      <c r="D22" s="82" t="s">
        <v>12</v>
      </c>
      <c r="E22" s="84" t="s">
        <v>43</v>
      </c>
      <c r="F22" s="84" t="s">
        <v>44</v>
      </c>
      <c r="G22" s="84" t="s">
        <v>45</v>
      </c>
      <c r="H22" s="85" t="s">
        <v>46</v>
      </c>
    </row>
    <row r="23" spans="1:8" ht="13.5">
      <c r="A23" s="86" t="s">
        <v>80</v>
      </c>
      <c r="B23" s="57">
        <v>6</v>
      </c>
      <c r="C23" s="87">
        <v>39.22</v>
      </c>
      <c r="D23" s="88">
        <v>1</v>
      </c>
      <c r="E23" s="89"/>
      <c r="F23" s="89"/>
      <c r="G23" s="89"/>
      <c r="H23" s="90">
        <f aca="true" t="shared" si="2" ref="H23:H28">C23+D23*5+E23*10+-F23*10-G23*5</f>
        <v>44.22</v>
      </c>
    </row>
    <row r="24" spans="1:8" ht="13.5">
      <c r="A24" s="86"/>
      <c r="B24" s="57">
        <v>7</v>
      </c>
      <c r="C24" s="87">
        <v>41.21</v>
      </c>
      <c r="D24" s="88">
        <v>3</v>
      </c>
      <c r="E24" s="89"/>
      <c r="F24" s="89"/>
      <c r="G24" s="89"/>
      <c r="H24" s="90">
        <f t="shared" si="2"/>
        <v>56.21</v>
      </c>
    </row>
    <row r="25" spans="1:8" ht="13.5">
      <c r="A25" s="86"/>
      <c r="B25" s="57">
        <v>8</v>
      </c>
      <c r="C25" s="87">
        <v>59.16</v>
      </c>
      <c r="D25" s="88">
        <v>1</v>
      </c>
      <c r="E25" s="89"/>
      <c r="F25" s="89"/>
      <c r="G25" s="89"/>
      <c r="H25" s="90">
        <f t="shared" si="2"/>
        <v>64.16</v>
      </c>
    </row>
    <row r="26" spans="1:8" ht="13.5">
      <c r="A26" s="86"/>
      <c r="B26" s="57">
        <v>9</v>
      </c>
      <c r="C26" s="87">
        <v>45.08</v>
      </c>
      <c r="D26" s="88">
        <v>4</v>
      </c>
      <c r="E26" s="89"/>
      <c r="F26" s="89"/>
      <c r="G26" s="89"/>
      <c r="H26" s="90">
        <f t="shared" si="2"/>
        <v>65.08</v>
      </c>
    </row>
    <row r="27" spans="1:8" ht="13.5">
      <c r="A27" s="86"/>
      <c r="B27" s="57">
        <v>10</v>
      </c>
      <c r="C27" s="87">
        <v>60.8</v>
      </c>
      <c r="D27" s="88">
        <v>2</v>
      </c>
      <c r="E27" s="89"/>
      <c r="F27" s="89"/>
      <c r="G27" s="89"/>
      <c r="H27" s="90">
        <f t="shared" si="2"/>
        <v>70.8</v>
      </c>
    </row>
    <row r="28" spans="1:8" ht="13.5">
      <c r="A28" s="86"/>
      <c r="B28" s="57"/>
      <c r="C28" s="87"/>
      <c r="D28" s="88"/>
      <c r="E28" s="89"/>
      <c r="F28" s="89"/>
      <c r="G28" s="89"/>
      <c r="H28" s="90">
        <f t="shared" si="2"/>
        <v>0</v>
      </c>
    </row>
    <row r="29" spans="1:8" ht="15" thickBot="1">
      <c r="A29" s="91" t="s">
        <v>48</v>
      </c>
      <c r="B29" s="92"/>
      <c r="C29" s="93">
        <f>C23+C24+C25+C26+C27+C28</f>
        <v>245.47000000000003</v>
      </c>
      <c r="D29" s="94">
        <f>(D23+D24+D25+D26+D27+D28)*5</f>
        <v>55</v>
      </c>
      <c r="E29" s="95">
        <f>(E23+E24+E25+E26+E27+E28)*10</f>
        <v>0</v>
      </c>
      <c r="F29" s="95">
        <f>(F23+F24+F25+F26+F27+F28)*10</f>
        <v>0</v>
      </c>
      <c r="G29" s="95">
        <f>(G23+G24+G25+G26+G27+G28)*5</f>
        <v>0</v>
      </c>
      <c r="H29" s="96">
        <f>C29+D29+E29+-F29-G29</f>
        <v>300.47</v>
      </c>
    </row>
    <row r="30" spans="1:8" ht="15" thickBot="1">
      <c r="A30" s="97"/>
      <c r="B30" s="98"/>
      <c r="C30" s="99"/>
      <c r="D30" s="100">
        <f>D29/5</f>
        <v>11</v>
      </c>
      <c r="E30" s="101"/>
      <c r="F30" s="101"/>
      <c r="G30" s="101"/>
      <c r="H30" s="102">
        <f>H23+H24+H25+H26+H27+H28</f>
        <v>300.47</v>
      </c>
    </row>
    <row r="31" ht="15" thickBot="1"/>
    <row r="32" spans="1:8" ht="13.5">
      <c r="A32" s="51" t="s">
        <v>40</v>
      </c>
      <c r="B32" s="52" t="s">
        <v>41</v>
      </c>
      <c r="C32" s="53" t="s">
        <v>42</v>
      </c>
      <c r="D32" s="52" t="s">
        <v>12</v>
      </c>
      <c r="E32" s="54" t="s">
        <v>43</v>
      </c>
      <c r="F32" s="54" t="s">
        <v>44</v>
      </c>
      <c r="G32" s="54" t="s">
        <v>45</v>
      </c>
      <c r="H32" s="55" t="s">
        <v>46</v>
      </c>
    </row>
    <row r="33" spans="1:8" ht="13.5">
      <c r="A33" s="56" t="s">
        <v>81</v>
      </c>
      <c r="B33" s="57">
        <v>6</v>
      </c>
      <c r="C33" s="58">
        <v>66.04</v>
      </c>
      <c r="D33" s="59">
        <v>2</v>
      </c>
      <c r="E33" s="60"/>
      <c r="F33" s="60"/>
      <c r="G33" s="60"/>
      <c r="H33" s="61">
        <f aca="true" t="shared" si="3" ref="H33:H38">C33+D33*5+E33*10+-F33*10-G33*5</f>
        <v>76.04</v>
      </c>
    </row>
    <row r="34" spans="1:8" ht="13.5">
      <c r="A34" s="56"/>
      <c r="B34" s="57">
        <v>7</v>
      </c>
      <c r="C34" s="58">
        <v>66.75</v>
      </c>
      <c r="D34" s="59">
        <v>1</v>
      </c>
      <c r="E34" s="60"/>
      <c r="F34" s="60"/>
      <c r="G34" s="60"/>
      <c r="H34" s="61">
        <f t="shared" si="3"/>
        <v>71.75</v>
      </c>
    </row>
    <row r="35" spans="1:8" ht="13.5">
      <c r="A35" s="56"/>
      <c r="B35" s="57">
        <v>8</v>
      </c>
      <c r="C35" s="58">
        <v>54.91</v>
      </c>
      <c r="D35" s="59"/>
      <c r="E35" s="60"/>
      <c r="F35" s="60"/>
      <c r="G35" s="60"/>
      <c r="H35" s="61">
        <f t="shared" si="3"/>
        <v>54.91</v>
      </c>
    </row>
    <row r="36" spans="1:8" ht="13.5">
      <c r="A36" s="56"/>
      <c r="B36" s="57">
        <v>9</v>
      </c>
      <c r="C36" s="58">
        <v>71.9</v>
      </c>
      <c r="D36" s="59"/>
      <c r="E36" s="60"/>
      <c r="F36" s="60"/>
      <c r="G36" s="60"/>
      <c r="H36" s="61">
        <f t="shared" si="3"/>
        <v>71.9</v>
      </c>
    </row>
    <row r="37" spans="1:8" ht="13.5">
      <c r="A37" s="56"/>
      <c r="B37" s="57">
        <v>10</v>
      </c>
      <c r="C37" s="58">
        <v>64.56</v>
      </c>
      <c r="D37" s="59"/>
      <c r="E37" s="60"/>
      <c r="F37" s="60"/>
      <c r="G37" s="60"/>
      <c r="H37" s="61">
        <f t="shared" si="3"/>
        <v>64.56</v>
      </c>
    </row>
    <row r="38" spans="1:8" ht="13.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" thickBot="1">
      <c r="A39" s="62" t="s">
        <v>48</v>
      </c>
      <c r="B39" s="63"/>
      <c r="C39" s="64">
        <f>C33+C34+C35+C36+C37+C38</f>
        <v>324.16</v>
      </c>
      <c r="D39" s="65">
        <f>(D33+D34+D35+D36+D37+D38)*5</f>
        <v>15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339.16</v>
      </c>
    </row>
    <row r="40" spans="1:8" ht="15" thickBot="1">
      <c r="A40" s="68"/>
      <c r="B40" s="69"/>
      <c r="C40" s="70"/>
      <c r="D40" s="71">
        <f>D39/5</f>
        <v>3</v>
      </c>
      <c r="E40" s="72"/>
      <c r="F40" s="72"/>
      <c r="G40" s="72"/>
      <c r="H40" s="73">
        <f>H33+H34+H35+H36+H37+H38</f>
        <v>339.16</v>
      </c>
    </row>
    <row r="42" spans="1:8" ht="13.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26</v>
      </c>
    </row>
    <row r="44" spans="1:8" ht="13.5">
      <c r="A44" s="51" t="s">
        <v>40</v>
      </c>
      <c r="B44" s="52" t="s">
        <v>41</v>
      </c>
      <c r="C44" s="53" t="s">
        <v>42</v>
      </c>
      <c r="D44" s="52" t="s">
        <v>12</v>
      </c>
      <c r="E44" s="54" t="s">
        <v>43</v>
      </c>
      <c r="F44" s="54" t="s">
        <v>44</v>
      </c>
      <c r="G44" s="54" t="s">
        <v>45</v>
      </c>
      <c r="H44" s="55" t="s">
        <v>46</v>
      </c>
    </row>
    <row r="45" spans="1:8" ht="13.5">
      <c r="A45" s="56" t="s">
        <v>82</v>
      </c>
      <c r="B45" s="57">
        <v>6</v>
      </c>
      <c r="C45" s="58">
        <v>39.62</v>
      </c>
      <c r="D45" s="59"/>
      <c r="E45" s="60"/>
      <c r="F45" s="60"/>
      <c r="G45" s="60"/>
      <c r="H45" s="61">
        <f aca="true" t="shared" si="4" ref="H45:H50">C45+D45*5+E45*10+-F45*10-G45*5</f>
        <v>39.62</v>
      </c>
    </row>
    <row r="46" spans="1:8" ht="13.5">
      <c r="A46" s="56"/>
      <c r="B46" s="57">
        <v>7</v>
      </c>
      <c r="C46" s="58">
        <v>45.13</v>
      </c>
      <c r="D46" s="59"/>
      <c r="E46" s="60"/>
      <c r="F46" s="60"/>
      <c r="G46" s="60"/>
      <c r="H46" s="61">
        <f t="shared" si="4"/>
        <v>45.13</v>
      </c>
    </row>
    <row r="47" spans="1:8" ht="13.5">
      <c r="A47" s="56"/>
      <c r="B47" s="57">
        <v>8</v>
      </c>
      <c r="C47" s="58">
        <v>42.64</v>
      </c>
      <c r="D47" s="59"/>
      <c r="E47" s="60"/>
      <c r="F47" s="60"/>
      <c r="G47" s="60"/>
      <c r="H47" s="61">
        <f t="shared" si="4"/>
        <v>42.64</v>
      </c>
    </row>
    <row r="48" spans="1:8" ht="13.5">
      <c r="A48" s="56"/>
      <c r="B48" s="57">
        <v>9</v>
      </c>
      <c r="C48" s="58">
        <v>54.91</v>
      </c>
      <c r="D48" s="59"/>
      <c r="E48" s="60"/>
      <c r="F48" s="60"/>
      <c r="G48" s="60"/>
      <c r="H48" s="61">
        <f t="shared" si="4"/>
        <v>54.91</v>
      </c>
    </row>
    <row r="49" spans="1:8" ht="13.5">
      <c r="A49" s="56"/>
      <c r="B49" s="57">
        <v>10</v>
      </c>
      <c r="C49" s="58">
        <v>42.15</v>
      </c>
      <c r="D49" s="59"/>
      <c r="E49" s="60"/>
      <c r="F49" s="60"/>
      <c r="G49" s="60"/>
      <c r="H49" s="61">
        <f t="shared" si="4"/>
        <v>42.15</v>
      </c>
    </row>
    <row r="50" spans="1:8" ht="13.5">
      <c r="A50" s="56"/>
      <c r="B50" s="57"/>
      <c r="C50" s="58"/>
      <c r="D50" s="59"/>
      <c r="E50" s="60"/>
      <c r="F50" s="60"/>
      <c r="G50" s="60"/>
      <c r="H50" s="61">
        <f t="shared" si="4"/>
        <v>0</v>
      </c>
    </row>
    <row r="51" spans="1:8" ht="15" thickBot="1">
      <c r="A51" s="62" t="s">
        <v>48</v>
      </c>
      <c r="B51" s="63"/>
      <c r="C51" s="64">
        <f>C45+C46+C47+C48+C49+C50</f>
        <v>224.45000000000002</v>
      </c>
      <c r="D51" s="65">
        <f>(D45+D46+D47+D48+D49+D50)*5</f>
        <v>0</v>
      </c>
      <c r="E51" s="66">
        <f>(E45+E46+E47+E48+E49+E50)*10</f>
        <v>0</v>
      </c>
      <c r="F51" s="66">
        <f>(F45+F46+F47+F48+F49+F50)*10</f>
        <v>0</v>
      </c>
      <c r="G51" s="66">
        <f>(G45+G46+G47+G48+G49+G50)*5</f>
        <v>0</v>
      </c>
      <c r="H51" s="67">
        <f>C51+D51+E51+-F51-G51</f>
        <v>224.45000000000002</v>
      </c>
    </row>
    <row r="52" spans="1:8" ht="15" thickBot="1">
      <c r="A52" s="68"/>
      <c r="B52" s="69"/>
      <c r="C52" s="70"/>
      <c r="D52" s="71">
        <f>D51/5</f>
        <v>0</v>
      </c>
      <c r="E52" s="72"/>
      <c r="F52" s="72"/>
      <c r="G52" s="72"/>
      <c r="H52" s="73">
        <f>H45+H46+H47+H48+H49+H50</f>
        <v>224.45000000000002</v>
      </c>
    </row>
    <row r="53" spans="1:8" ht="15" thickBot="1">
      <c r="A53" s="74"/>
      <c r="B53" s="5"/>
      <c r="C53" s="4"/>
      <c r="D53" s="5"/>
      <c r="E53" s="3"/>
      <c r="F53" s="3"/>
      <c r="G53" s="3"/>
      <c r="H53" s="4"/>
    </row>
    <row r="54" spans="1:8" ht="13.5">
      <c r="A54" s="51" t="s">
        <v>40</v>
      </c>
      <c r="B54" s="52" t="s">
        <v>41</v>
      </c>
      <c r="C54" s="53" t="s">
        <v>42</v>
      </c>
      <c r="D54" s="52" t="s">
        <v>12</v>
      </c>
      <c r="E54" s="54" t="s">
        <v>43</v>
      </c>
      <c r="F54" s="54" t="s">
        <v>44</v>
      </c>
      <c r="G54" s="54" t="s">
        <v>45</v>
      </c>
      <c r="H54" s="55" t="s">
        <v>46</v>
      </c>
    </row>
    <row r="55" spans="1:8" ht="13.5">
      <c r="A55" s="56" t="s">
        <v>83</v>
      </c>
      <c r="B55" s="57">
        <v>6</v>
      </c>
      <c r="C55" s="58">
        <v>45.75</v>
      </c>
      <c r="D55" s="59">
        <v>5</v>
      </c>
      <c r="E55" s="60"/>
      <c r="F55" s="60"/>
      <c r="G55" s="60"/>
      <c r="H55" s="61">
        <f aca="true" t="shared" si="5" ref="H55:H60">C55+D55*5+E55*10+-F55*10-G55*5</f>
        <v>70.75</v>
      </c>
    </row>
    <row r="56" spans="1:8" ht="13.5">
      <c r="A56" s="56"/>
      <c r="B56" s="57">
        <v>7</v>
      </c>
      <c r="C56" s="58">
        <v>48.42</v>
      </c>
      <c r="D56" s="59">
        <v>4</v>
      </c>
      <c r="E56" s="60"/>
      <c r="F56" s="60"/>
      <c r="G56" s="60"/>
      <c r="H56" s="61">
        <f t="shared" si="5"/>
        <v>68.42</v>
      </c>
    </row>
    <row r="57" spans="1:8" ht="13.5">
      <c r="A57" s="56"/>
      <c r="B57" s="57">
        <v>8</v>
      </c>
      <c r="C57" s="58">
        <v>53.08</v>
      </c>
      <c r="D57" s="59">
        <v>1</v>
      </c>
      <c r="E57" s="60"/>
      <c r="F57" s="60"/>
      <c r="G57" s="60"/>
      <c r="H57" s="61">
        <f t="shared" si="5"/>
        <v>58.08</v>
      </c>
    </row>
    <row r="58" spans="1:8" ht="13.5">
      <c r="A58" s="56"/>
      <c r="B58" s="57">
        <v>9</v>
      </c>
      <c r="C58" s="58">
        <v>45.72</v>
      </c>
      <c r="D58" s="59"/>
      <c r="E58" s="60"/>
      <c r="F58" s="60"/>
      <c r="G58" s="60"/>
      <c r="H58" s="61">
        <f t="shared" si="5"/>
        <v>45.72</v>
      </c>
    </row>
    <row r="59" spans="1:8" ht="13.5">
      <c r="A59" s="56"/>
      <c r="B59" s="57">
        <v>10</v>
      </c>
      <c r="C59" s="58">
        <v>55.84</v>
      </c>
      <c r="D59" s="59">
        <v>2</v>
      </c>
      <c r="E59" s="60"/>
      <c r="F59" s="60"/>
      <c r="G59" s="60"/>
      <c r="H59" s="61">
        <f t="shared" si="5"/>
        <v>65.84</v>
      </c>
    </row>
    <row r="60" spans="1:8" ht="13.5">
      <c r="A60" s="56"/>
      <c r="B60" s="57"/>
      <c r="C60" s="58"/>
      <c r="D60" s="59"/>
      <c r="E60" s="60"/>
      <c r="F60" s="60"/>
      <c r="G60" s="60"/>
      <c r="H60" s="61">
        <f t="shared" si="5"/>
        <v>0</v>
      </c>
    </row>
    <row r="61" spans="1:8" ht="15" thickBot="1">
      <c r="A61" s="62" t="s">
        <v>48</v>
      </c>
      <c r="B61" s="63"/>
      <c r="C61" s="64">
        <f>C55+C56+C57+C58+C59+C60</f>
        <v>248.81</v>
      </c>
      <c r="D61" s="65">
        <f>(D55+D56+D57+D58+D59+D60)*5</f>
        <v>60</v>
      </c>
      <c r="E61" s="66">
        <f>(E55+E56+E57+E58+E59+E60)*10</f>
        <v>0</v>
      </c>
      <c r="F61" s="66">
        <f>(F55+F56+F57+F58+F59+F60)*10</f>
        <v>0</v>
      </c>
      <c r="G61" s="66">
        <f>(G55+G56+G57+G58+G59+G60)*5</f>
        <v>0</v>
      </c>
      <c r="H61" s="67">
        <f>C61+D61+E61+-F61-G61</f>
        <v>308.81</v>
      </c>
    </row>
    <row r="62" spans="1:8" ht="15" thickBot="1">
      <c r="A62" s="68"/>
      <c r="B62" s="69"/>
      <c r="C62" s="70"/>
      <c r="D62" s="71">
        <f>D61/5</f>
        <v>12</v>
      </c>
      <c r="E62" s="72"/>
      <c r="F62" s="72"/>
      <c r="G62" s="72"/>
      <c r="H62" s="73">
        <f>H55+H56+H57+H58+H59+H60</f>
        <v>308.81</v>
      </c>
    </row>
    <row r="64" spans="1:8" ht="13.5">
      <c r="A64" s="1"/>
      <c r="B64" s="1"/>
      <c r="C64" s="1"/>
      <c r="D64" s="1"/>
      <c r="E64" s="1"/>
      <c r="F64" s="1"/>
      <c r="G64" s="1"/>
      <c r="H64" s="1"/>
    </row>
    <row r="65" ht="18.75" thickBot="1">
      <c r="A65" s="9" t="s">
        <v>27</v>
      </c>
    </row>
    <row r="66" spans="1:8" ht="13.5">
      <c r="A66" s="51" t="s">
        <v>40</v>
      </c>
      <c r="B66" s="52" t="s">
        <v>41</v>
      </c>
      <c r="C66" s="53" t="s">
        <v>42</v>
      </c>
      <c r="D66" s="52" t="s">
        <v>12</v>
      </c>
      <c r="E66" s="54" t="s">
        <v>43</v>
      </c>
      <c r="F66" s="54" t="s">
        <v>44</v>
      </c>
      <c r="G66" s="54" t="s">
        <v>45</v>
      </c>
      <c r="H66" s="55" t="s">
        <v>46</v>
      </c>
    </row>
    <row r="67" spans="1:8" ht="13.5">
      <c r="A67" s="56" t="s">
        <v>84</v>
      </c>
      <c r="B67" s="57">
        <v>6</v>
      </c>
      <c r="C67" s="58">
        <v>55.11</v>
      </c>
      <c r="D67" s="59">
        <v>4</v>
      </c>
      <c r="E67" s="60"/>
      <c r="F67" s="60"/>
      <c r="G67" s="60"/>
      <c r="H67" s="61">
        <f aca="true" t="shared" si="6" ref="H67:H72">C67+D67*5+E67*10+-F67*10-G67*5</f>
        <v>75.11</v>
      </c>
    </row>
    <row r="68" spans="1:8" ht="13.5">
      <c r="A68" s="56"/>
      <c r="B68" s="57">
        <v>7</v>
      </c>
      <c r="C68" s="58">
        <v>60.1</v>
      </c>
      <c r="D68" s="59">
        <v>5</v>
      </c>
      <c r="E68" s="60"/>
      <c r="F68" s="60"/>
      <c r="G68" s="60"/>
      <c r="H68" s="61">
        <f t="shared" si="6"/>
        <v>85.1</v>
      </c>
    </row>
    <row r="69" spans="1:8" ht="13.5">
      <c r="A69" s="56"/>
      <c r="B69" s="57">
        <v>8</v>
      </c>
      <c r="C69" s="58">
        <v>89.74</v>
      </c>
      <c r="D69" s="59">
        <v>5</v>
      </c>
      <c r="E69" s="60"/>
      <c r="F69" s="60"/>
      <c r="G69" s="60"/>
      <c r="H69" s="61">
        <f t="shared" si="6"/>
        <v>114.74</v>
      </c>
    </row>
    <row r="70" spans="1:8" ht="13.5">
      <c r="A70" s="56"/>
      <c r="B70" s="57">
        <v>9</v>
      </c>
      <c r="C70" s="58">
        <v>72.52</v>
      </c>
      <c r="D70" s="59">
        <v>9</v>
      </c>
      <c r="E70" s="60"/>
      <c r="F70" s="60"/>
      <c r="G70" s="60"/>
      <c r="H70" s="61">
        <f t="shared" si="6"/>
        <v>117.52</v>
      </c>
    </row>
    <row r="71" spans="1:8" ht="13.5">
      <c r="A71" s="56"/>
      <c r="B71" s="57">
        <v>10</v>
      </c>
      <c r="C71" s="58">
        <v>62.99</v>
      </c>
      <c r="D71" s="59">
        <v>3</v>
      </c>
      <c r="E71" s="60"/>
      <c r="F71" s="60"/>
      <c r="G71" s="60"/>
      <c r="H71" s="61">
        <f t="shared" si="6"/>
        <v>77.99000000000001</v>
      </c>
    </row>
    <row r="72" spans="1:8" ht="13.5">
      <c r="A72" s="56"/>
      <c r="B72" s="57"/>
      <c r="C72" s="58"/>
      <c r="D72" s="59"/>
      <c r="E72" s="60"/>
      <c r="F72" s="60"/>
      <c r="G72" s="60"/>
      <c r="H72" s="61">
        <f t="shared" si="6"/>
        <v>0</v>
      </c>
    </row>
    <row r="73" spans="1:8" ht="15" thickBot="1">
      <c r="A73" s="62" t="s">
        <v>48</v>
      </c>
      <c r="B73" s="63"/>
      <c r="C73" s="64">
        <f>C67+C68+C69+C70+C71+C72</f>
        <v>340.46</v>
      </c>
      <c r="D73" s="65">
        <f>(D67+D68+D69+D70+D71+D72)*5</f>
        <v>130</v>
      </c>
      <c r="E73" s="66">
        <f>(E67+E68+E69+E70+E71+E72)*10</f>
        <v>0</v>
      </c>
      <c r="F73" s="66">
        <f>(F67+F68+F69+F70+F71+F72)*10</f>
        <v>0</v>
      </c>
      <c r="G73" s="66">
        <f>(G67+G68+G69+G70+G71+G72)*5</f>
        <v>0</v>
      </c>
      <c r="H73" s="67">
        <f>C73+D73+E73+-F73-G73</f>
        <v>470.46</v>
      </c>
    </row>
    <row r="74" spans="1:8" ht="15" thickBot="1">
      <c r="A74" s="68"/>
      <c r="B74" s="69"/>
      <c r="C74" s="70"/>
      <c r="D74" s="71">
        <f>D73/5</f>
        <v>26</v>
      </c>
      <c r="E74" s="72"/>
      <c r="F74" s="72"/>
      <c r="G74" s="72"/>
      <c r="H74" s="73">
        <f>H67+H68+H69+H70+H71+H72</f>
        <v>470.46</v>
      </c>
    </row>
    <row r="76" spans="1:8" ht="13.5">
      <c r="A76" s="1"/>
      <c r="B76" s="1"/>
      <c r="C76" s="1"/>
      <c r="D76" s="1"/>
      <c r="E76" s="1"/>
      <c r="F76" s="1"/>
      <c r="G76" s="1"/>
      <c r="H76" s="1"/>
    </row>
    <row r="77" ht="18.75" thickBot="1">
      <c r="A77" s="9" t="s">
        <v>15</v>
      </c>
    </row>
    <row r="78" spans="1:8" ht="13.5">
      <c r="A78" s="51" t="s">
        <v>40</v>
      </c>
      <c r="B78" s="52" t="s">
        <v>41</v>
      </c>
      <c r="C78" s="53" t="s">
        <v>42</v>
      </c>
      <c r="D78" s="52" t="s">
        <v>12</v>
      </c>
      <c r="E78" s="54" t="s">
        <v>43</v>
      </c>
      <c r="F78" s="54" t="s">
        <v>44</v>
      </c>
      <c r="G78" s="54" t="s">
        <v>45</v>
      </c>
      <c r="H78" s="55" t="s">
        <v>46</v>
      </c>
    </row>
    <row r="79" spans="1:8" ht="13.5">
      <c r="A79" s="56" t="s">
        <v>85</v>
      </c>
      <c r="B79" s="57">
        <v>6</v>
      </c>
      <c r="C79" s="58">
        <v>35.28</v>
      </c>
      <c r="D79" s="59">
        <v>1</v>
      </c>
      <c r="E79" s="60"/>
      <c r="F79" s="60"/>
      <c r="G79" s="60"/>
      <c r="H79" s="61">
        <f aca="true" t="shared" si="7" ref="H79:H84">C79+D79*5+E79*10+-F79*10-G79*5</f>
        <v>40.28</v>
      </c>
    </row>
    <row r="80" spans="1:8" ht="13.5">
      <c r="A80" s="56"/>
      <c r="B80" s="57">
        <v>7</v>
      </c>
      <c r="C80" s="58">
        <v>46.78</v>
      </c>
      <c r="D80" s="59">
        <v>1</v>
      </c>
      <c r="E80" s="60">
        <v>1</v>
      </c>
      <c r="F80" s="60"/>
      <c r="G80" s="60"/>
      <c r="H80" s="61">
        <f t="shared" si="7"/>
        <v>61.78</v>
      </c>
    </row>
    <row r="81" spans="1:8" ht="13.5">
      <c r="A81" s="56"/>
      <c r="B81" s="57">
        <v>8</v>
      </c>
      <c r="C81" s="58">
        <v>39.95</v>
      </c>
      <c r="D81" s="59">
        <v>1</v>
      </c>
      <c r="E81" s="60"/>
      <c r="F81" s="60"/>
      <c r="G81" s="60"/>
      <c r="H81" s="61">
        <f t="shared" si="7"/>
        <v>44.95</v>
      </c>
    </row>
    <row r="82" spans="1:8" ht="13.5">
      <c r="A82" s="56"/>
      <c r="B82" s="57">
        <v>9</v>
      </c>
      <c r="C82" s="58">
        <v>42.98</v>
      </c>
      <c r="D82" s="59"/>
      <c r="E82" s="60"/>
      <c r="F82" s="60"/>
      <c r="G82" s="60"/>
      <c r="H82" s="61">
        <f t="shared" si="7"/>
        <v>42.98</v>
      </c>
    </row>
    <row r="83" spans="1:8" ht="13.5">
      <c r="A83" s="56"/>
      <c r="B83" s="57">
        <v>10</v>
      </c>
      <c r="C83" s="58">
        <v>34.45</v>
      </c>
      <c r="D83" s="59">
        <v>1</v>
      </c>
      <c r="E83" s="60"/>
      <c r="F83" s="60"/>
      <c r="G83" s="60"/>
      <c r="H83" s="61">
        <f t="shared" si="7"/>
        <v>39.45</v>
      </c>
    </row>
    <row r="84" spans="1:8" ht="13.5">
      <c r="A84" s="56"/>
      <c r="B84" s="57"/>
      <c r="C84" s="58"/>
      <c r="D84" s="59"/>
      <c r="E84" s="60"/>
      <c r="F84" s="60"/>
      <c r="G84" s="60"/>
      <c r="H84" s="61">
        <f t="shared" si="7"/>
        <v>0</v>
      </c>
    </row>
    <row r="85" spans="1:8" ht="15" thickBot="1">
      <c r="A85" s="62" t="s">
        <v>48</v>
      </c>
      <c r="B85" s="63"/>
      <c r="C85" s="64">
        <f>C79+C80+C81+C82+C83+C84</f>
        <v>199.44</v>
      </c>
      <c r="D85" s="65">
        <f>(D79+D80+D81+D82+D83+D84)*5</f>
        <v>20</v>
      </c>
      <c r="E85" s="66">
        <f>(E79+E80+E81+E82+E83+E84)*10</f>
        <v>10</v>
      </c>
      <c r="F85" s="66">
        <f>(F79+F80+F81+F82+F83+F84)*10</f>
        <v>0</v>
      </c>
      <c r="G85" s="66">
        <f>(G79+G80+G81+G82+G83+G84)*5</f>
        <v>0</v>
      </c>
      <c r="H85" s="67">
        <f>C85+D85+E85+-F85-G85</f>
        <v>229.44</v>
      </c>
    </row>
    <row r="86" spans="1:8" ht="15" thickBot="1">
      <c r="A86" s="68"/>
      <c r="B86" s="69"/>
      <c r="C86" s="70"/>
      <c r="D86" s="71">
        <f>D85/5</f>
        <v>4</v>
      </c>
      <c r="E86" s="72"/>
      <c r="F86" s="72"/>
      <c r="G86" s="72"/>
      <c r="H86" s="73">
        <f>H79+H80+H81+H82+H83+H84</f>
        <v>229.44</v>
      </c>
    </row>
    <row r="88" spans="1:8" ht="13.5">
      <c r="A88" s="1"/>
      <c r="B88" s="1"/>
      <c r="C88" s="1"/>
      <c r="D88" s="1"/>
      <c r="E88" s="1"/>
      <c r="F88" s="1"/>
      <c r="G88" s="1"/>
      <c r="H88" s="1"/>
    </row>
    <row r="89" ht="18.75" thickBot="1">
      <c r="A89" s="9" t="s">
        <v>28</v>
      </c>
    </row>
    <row r="90" spans="1:8" ht="13.5">
      <c r="A90" s="51" t="s">
        <v>40</v>
      </c>
      <c r="B90" s="52" t="s">
        <v>41</v>
      </c>
      <c r="C90" s="53" t="s">
        <v>42</v>
      </c>
      <c r="D90" s="52" t="s">
        <v>12</v>
      </c>
      <c r="E90" s="54" t="s">
        <v>43</v>
      </c>
      <c r="F90" s="54" t="s">
        <v>44</v>
      </c>
      <c r="G90" s="54" t="s">
        <v>45</v>
      </c>
      <c r="H90" s="55" t="s">
        <v>46</v>
      </c>
    </row>
    <row r="91" spans="1:8" ht="13.5">
      <c r="A91" s="56" t="s">
        <v>86</v>
      </c>
      <c r="B91" s="57">
        <v>6</v>
      </c>
      <c r="C91" s="58">
        <v>46.76</v>
      </c>
      <c r="D91" s="59"/>
      <c r="E91" s="60"/>
      <c r="F91" s="60"/>
      <c r="G91" s="60"/>
      <c r="H91" s="61">
        <f aca="true" t="shared" si="8" ref="H91:H96">C91+D91*5+E91*10+-F91*10-G91*5</f>
        <v>46.76</v>
      </c>
    </row>
    <row r="92" spans="1:8" ht="13.5">
      <c r="A92" s="56"/>
      <c r="B92" s="57">
        <v>7</v>
      </c>
      <c r="C92" s="58">
        <v>48.57</v>
      </c>
      <c r="D92" s="59"/>
      <c r="E92" s="60"/>
      <c r="F92" s="60"/>
      <c r="G92" s="60"/>
      <c r="H92" s="61">
        <f t="shared" si="8"/>
        <v>48.57</v>
      </c>
    </row>
    <row r="93" spans="1:8" ht="13.5">
      <c r="A93" s="56"/>
      <c r="B93" s="57">
        <v>8</v>
      </c>
      <c r="C93" s="58">
        <v>44.21</v>
      </c>
      <c r="D93" s="59">
        <v>1</v>
      </c>
      <c r="E93" s="60"/>
      <c r="F93" s="60"/>
      <c r="G93" s="60"/>
      <c r="H93" s="61">
        <f t="shared" si="8"/>
        <v>49.21</v>
      </c>
    </row>
    <row r="94" spans="1:8" ht="13.5">
      <c r="A94" s="56"/>
      <c r="B94" s="57">
        <v>9</v>
      </c>
      <c r="C94" s="58">
        <v>61.94</v>
      </c>
      <c r="D94" s="59">
        <v>1</v>
      </c>
      <c r="E94" s="60"/>
      <c r="F94" s="60"/>
      <c r="G94" s="60"/>
      <c r="H94" s="61">
        <f t="shared" si="8"/>
        <v>66.94</v>
      </c>
    </row>
    <row r="95" spans="1:8" ht="13.5">
      <c r="A95" s="56"/>
      <c r="B95" s="57">
        <v>10</v>
      </c>
      <c r="C95" s="58">
        <v>56.39</v>
      </c>
      <c r="D95" s="59"/>
      <c r="E95" s="60"/>
      <c r="F95" s="60"/>
      <c r="G95" s="60"/>
      <c r="H95" s="61">
        <f t="shared" si="8"/>
        <v>56.39</v>
      </c>
    </row>
    <row r="96" spans="1:8" ht="13.5">
      <c r="A96" s="56"/>
      <c r="B96" s="57"/>
      <c r="C96" s="58"/>
      <c r="D96" s="59"/>
      <c r="E96" s="60"/>
      <c r="F96" s="60"/>
      <c r="G96" s="60"/>
      <c r="H96" s="61">
        <f t="shared" si="8"/>
        <v>0</v>
      </c>
    </row>
    <row r="97" spans="1:8" ht="15" thickBot="1">
      <c r="A97" s="62" t="s">
        <v>48</v>
      </c>
      <c r="B97" s="63"/>
      <c r="C97" s="64">
        <f>C91+C92+C93+C94+C95+C96</f>
        <v>257.87</v>
      </c>
      <c r="D97" s="65">
        <f>(D91+D92+D93+D94+D95+D96)*5</f>
        <v>10</v>
      </c>
      <c r="E97" s="66">
        <f>(E91+E92+E93+E94+E95+E96)*10</f>
        <v>0</v>
      </c>
      <c r="F97" s="66">
        <f>(F91+F92+F93+F94+F95+F96)*10</f>
        <v>0</v>
      </c>
      <c r="G97" s="66">
        <f>(G91+G92+G93+G94+G95+G96)*5</f>
        <v>0</v>
      </c>
      <c r="H97" s="67">
        <f>C97+D97+E97+-F97-G97</f>
        <v>267.87</v>
      </c>
    </row>
    <row r="98" spans="1:8" ht="15" thickBot="1">
      <c r="A98" s="68"/>
      <c r="B98" s="69"/>
      <c r="C98" s="70"/>
      <c r="D98" s="71">
        <f>D97/5</f>
        <v>2</v>
      </c>
      <c r="E98" s="72"/>
      <c r="F98" s="72"/>
      <c r="G98" s="72"/>
      <c r="H98" s="73">
        <f>H91+H92+H93+H94+H95+H96</f>
        <v>267.87</v>
      </c>
    </row>
    <row r="100" spans="1:8" ht="13.5">
      <c r="A100" s="1"/>
      <c r="B100" s="1"/>
      <c r="C100" s="1"/>
      <c r="D100" s="1"/>
      <c r="E100" s="1"/>
      <c r="F100" s="1"/>
      <c r="G100" s="1"/>
      <c r="H100" s="1"/>
    </row>
    <row r="101" ht="18.75" thickBot="1">
      <c r="A101" s="9" t="s">
        <v>29</v>
      </c>
    </row>
    <row r="102" spans="1:8" ht="13.5">
      <c r="A102" s="51" t="s">
        <v>40</v>
      </c>
      <c r="B102" s="52" t="s">
        <v>41</v>
      </c>
      <c r="C102" s="53" t="s">
        <v>42</v>
      </c>
      <c r="D102" s="52" t="s">
        <v>12</v>
      </c>
      <c r="E102" s="54" t="s">
        <v>43</v>
      </c>
      <c r="F102" s="54" t="s">
        <v>44</v>
      </c>
      <c r="G102" s="54" t="s">
        <v>45</v>
      </c>
      <c r="H102" s="55" t="s">
        <v>46</v>
      </c>
    </row>
    <row r="103" spans="1:8" ht="13.5">
      <c r="A103" s="56" t="s">
        <v>87</v>
      </c>
      <c r="B103" s="57">
        <v>6</v>
      </c>
      <c r="C103" s="58">
        <v>50.88</v>
      </c>
      <c r="D103" s="59"/>
      <c r="E103" s="60"/>
      <c r="F103" s="60"/>
      <c r="G103" s="60"/>
      <c r="H103" s="61">
        <f aca="true" t="shared" si="9" ref="H103:H108">C103+D103*5+E103*10+-F103*10-G103*5</f>
        <v>50.88</v>
      </c>
    </row>
    <row r="104" spans="1:8" ht="13.5">
      <c r="A104" s="56"/>
      <c r="B104" s="57">
        <v>7</v>
      </c>
      <c r="C104" s="58">
        <v>54.6</v>
      </c>
      <c r="D104" s="59">
        <v>1</v>
      </c>
      <c r="E104" s="60"/>
      <c r="F104" s="60"/>
      <c r="G104" s="60"/>
      <c r="H104" s="61">
        <f t="shared" si="9"/>
        <v>59.6</v>
      </c>
    </row>
    <row r="105" spans="1:8" ht="13.5">
      <c r="A105" s="56"/>
      <c r="B105" s="57">
        <v>8</v>
      </c>
      <c r="C105" s="58">
        <v>61.1</v>
      </c>
      <c r="D105" s="59">
        <v>1</v>
      </c>
      <c r="E105" s="60"/>
      <c r="F105" s="60"/>
      <c r="G105" s="60"/>
      <c r="H105" s="61">
        <f t="shared" si="9"/>
        <v>66.1</v>
      </c>
    </row>
    <row r="106" spans="1:8" ht="13.5">
      <c r="A106" s="56"/>
      <c r="B106" s="57">
        <v>9</v>
      </c>
      <c r="C106" s="58">
        <v>61.13</v>
      </c>
      <c r="D106" s="59">
        <v>2</v>
      </c>
      <c r="E106" s="60"/>
      <c r="F106" s="60"/>
      <c r="G106" s="60"/>
      <c r="H106" s="61">
        <f t="shared" si="9"/>
        <v>71.13</v>
      </c>
    </row>
    <row r="107" spans="1:8" ht="13.5">
      <c r="A107" s="56"/>
      <c r="B107" s="57">
        <v>10</v>
      </c>
      <c r="C107" s="58">
        <v>61.31</v>
      </c>
      <c r="D107" s="59">
        <v>1</v>
      </c>
      <c r="E107" s="60"/>
      <c r="F107" s="60"/>
      <c r="G107" s="60"/>
      <c r="H107" s="61">
        <f t="shared" si="9"/>
        <v>66.31</v>
      </c>
    </row>
    <row r="108" spans="1:8" ht="13.5">
      <c r="A108" s="56"/>
      <c r="B108" s="57"/>
      <c r="C108" s="58"/>
      <c r="D108" s="59"/>
      <c r="E108" s="60"/>
      <c r="F108" s="60"/>
      <c r="G108" s="60"/>
      <c r="H108" s="61">
        <f t="shared" si="9"/>
        <v>0</v>
      </c>
    </row>
    <row r="109" spans="1:8" ht="15" thickBot="1">
      <c r="A109" s="62" t="s">
        <v>48</v>
      </c>
      <c r="B109" s="63"/>
      <c r="C109" s="64">
        <f>C103+C104+C105+C106+C107+C108</f>
        <v>289.02</v>
      </c>
      <c r="D109" s="65">
        <f>(D103+D104+D105+D106+D107+D108)*5</f>
        <v>25</v>
      </c>
      <c r="E109" s="66">
        <f>(E103+E104+E105+E106+E107+E108)*10</f>
        <v>0</v>
      </c>
      <c r="F109" s="66">
        <f>(F103+F104+F105+F106+F107+F108)*10</f>
        <v>0</v>
      </c>
      <c r="G109" s="66">
        <f>(G103+G104+G105+G106+G107+G108)*5</f>
        <v>0</v>
      </c>
      <c r="H109" s="67">
        <f>C109+D109+E109+-F109-G109</f>
        <v>314.02</v>
      </c>
    </row>
    <row r="110" spans="1:8" ht="15" thickBot="1">
      <c r="A110" s="68"/>
      <c r="B110" s="69"/>
      <c r="C110" s="70"/>
      <c r="D110" s="71">
        <f>D109/5</f>
        <v>5</v>
      </c>
      <c r="E110" s="72"/>
      <c r="F110" s="72"/>
      <c r="G110" s="72"/>
      <c r="H110" s="73">
        <f>H103+H104+H105+H106+H107+H108</f>
        <v>314.02</v>
      </c>
    </row>
    <row r="111" ht="15" thickBot="1"/>
    <row r="112" spans="1:8" ht="13.5">
      <c r="A112" s="51" t="s">
        <v>40</v>
      </c>
      <c r="B112" s="52" t="s">
        <v>41</v>
      </c>
      <c r="C112" s="53" t="s">
        <v>42</v>
      </c>
      <c r="D112" s="52" t="s">
        <v>12</v>
      </c>
      <c r="E112" s="54" t="s">
        <v>43</v>
      </c>
      <c r="F112" s="54" t="s">
        <v>44</v>
      </c>
      <c r="G112" s="54" t="s">
        <v>45</v>
      </c>
      <c r="H112" s="55" t="s">
        <v>46</v>
      </c>
    </row>
    <row r="113" spans="1:8" ht="13.5">
      <c r="A113" s="56" t="s">
        <v>88</v>
      </c>
      <c r="B113" s="57">
        <v>6</v>
      </c>
      <c r="C113" s="58">
        <v>62.67</v>
      </c>
      <c r="D113" s="59">
        <v>2</v>
      </c>
      <c r="E113" s="60"/>
      <c r="F113" s="60"/>
      <c r="G113" s="60"/>
      <c r="H113" s="61">
        <f aca="true" t="shared" si="10" ref="H113:H118">C113+D113*5+E113*10+-F113*10-G113*5</f>
        <v>72.67</v>
      </c>
    </row>
    <row r="114" spans="1:8" ht="13.5">
      <c r="A114" s="56"/>
      <c r="B114" s="57">
        <v>7</v>
      </c>
      <c r="C114" s="58">
        <v>72.17</v>
      </c>
      <c r="D114" s="59">
        <v>5</v>
      </c>
      <c r="E114" s="60"/>
      <c r="F114" s="60"/>
      <c r="G114" s="60"/>
      <c r="H114" s="61">
        <f t="shared" si="10"/>
        <v>97.17</v>
      </c>
    </row>
    <row r="115" spans="1:8" ht="13.5">
      <c r="A115" s="56"/>
      <c r="B115" s="57">
        <v>8</v>
      </c>
      <c r="C115" s="58">
        <v>87.76</v>
      </c>
      <c r="D115" s="59">
        <v>1</v>
      </c>
      <c r="E115" s="60"/>
      <c r="F115" s="60"/>
      <c r="G115" s="60"/>
      <c r="H115" s="61">
        <f t="shared" si="10"/>
        <v>92.76</v>
      </c>
    </row>
    <row r="116" spans="1:8" ht="13.5">
      <c r="A116" s="56"/>
      <c r="B116" s="57">
        <v>9</v>
      </c>
      <c r="C116" s="58">
        <v>89.64</v>
      </c>
      <c r="D116" s="59"/>
      <c r="E116" s="60"/>
      <c r="F116" s="60"/>
      <c r="G116" s="60"/>
      <c r="H116" s="61">
        <f t="shared" si="10"/>
        <v>89.64</v>
      </c>
    </row>
    <row r="117" spans="1:8" ht="13.5">
      <c r="A117" s="56"/>
      <c r="B117" s="57">
        <v>10</v>
      </c>
      <c r="C117" s="58">
        <v>112.07</v>
      </c>
      <c r="D117" s="59">
        <v>4</v>
      </c>
      <c r="E117" s="60"/>
      <c r="F117" s="60"/>
      <c r="G117" s="60"/>
      <c r="H117" s="61">
        <f t="shared" si="10"/>
        <v>132.07</v>
      </c>
    </row>
    <row r="118" spans="1:8" ht="13.5">
      <c r="A118" s="56"/>
      <c r="B118" s="57"/>
      <c r="C118" s="58"/>
      <c r="D118" s="59"/>
      <c r="E118" s="60"/>
      <c r="F118" s="60"/>
      <c r="G118" s="60"/>
      <c r="H118" s="61">
        <f t="shared" si="10"/>
        <v>0</v>
      </c>
    </row>
    <row r="119" spans="1:8" ht="15" thickBot="1">
      <c r="A119" s="62" t="s">
        <v>48</v>
      </c>
      <c r="B119" s="63"/>
      <c r="C119" s="64">
        <f>C113+C114+C115+C116+C117+C118</f>
        <v>424.31</v>
      </c>
      <c r="D119" s="65">
        <f>(D113+D114+D115+D116+D117+D118)*5</f>
        <v>60</v>
      </c>
      <c r="E119" s="66">
        <f>(E113+E114+E115+E116+E117+E118)*10</f>
        <v>0</v>
      </c>
      <c r="F119" s="66">
        <f>(F113+F114+F115+F116+F117+F118)*10</f>
        <v>0</v>
      </c>
      <c r="G119" s="66">
        <f>(G113+G114+G115+G116+G117+G118)*5</f>
        <v>0</v>
      </c>
      <c r="H119" s="67">
        <f>C119+D119+E119+-F119-G119</f>
        <v>484.31</v>
      </c>
    </row>
    <row r="120" spans="1:8" ht="15" thickBot="1">
      <c r="A120" s="68"/>
      <c r="B120" s="69"/>
      <c r="C120" s="70"/>
      <c r="D120" s="71">
        <f>D119/5</f>
        <v>12</v>
      </c>
      <c r="E120" s="72"/>
      <c r="F120" s="72"/>
      <c r="G120" s="72"/>
      <c r="H120" s="73">
        <f>H113+H114+H115+H116+H117+H118</f>
        <v>484.31</v>
      </c>
    </row>
    <row r="122" spans="1:8" ht="13.5">
      <c r="A122" s="1"/>
      <c r="B122" s="1"/>
      <c r="C122" s="1"/>
      <c r="D122" s="1"/>
      <c r="E122" s="1"/>
      <c r="F122" s="1"/>
      <c r="G122" s="1"/>
      <c r="H122" s="1"/>
    </row>
    <row r="123" ht="18.75" thickBot="1">
      <c r="A123" s="9" t="s">
        <v>30</v>
      </c>
    </row>
    <row r="124" spans="1:8" ht="13.5">
      <c r="A124" s="51" t="s">
        <v>40</v>
      </c>
      <c r="B124" s="52" t="s">
        <v>41</v>
      </c>
      <c r="C124" s="53" t="s">
        <v>42</v>
      </c>
      <c r="D124" s="52" t="s">
        <v>12</v>
      </c>
      <c r="E124" s="54" t="s">
        <v>43</v>
      </c>
      <c r="F124" s="54" t="s">
        <v>44</v>
      </c>
      <c r="G124" s="54" t="s">
        <v>45</v>
      </c>
      <c r="H124" s="55" t="s">
        <v>46</v>
      </c>
    </row>
    <row r="125" spans="1:8" ht="13.5">
      <c r="A125" s="56" t="s">
        <v>89</v>
      </c>
      <c r="B125" s="57">
        <v>6</v>
      </c>
      <c r="C125" s="58">
        <v>164.97</v>
      </c>
      <c r="D125" s="59">
        <v>5</v>
      </c>
      <c r="E125" s="60"/>
      <c r="F125" s="60"/>
      <c r="G125" s="60"/>
      <c r="H125" s="61">
        <f aca="true" t="shared" si="11" ref="H125:H130">C125+D125*5+E125*10+-F125*10-G125*5</f>
        <v>189.97</v>
      </c>
    </row>
    <row r="126" spans="1:8" ht="13.5">
      <c r="A126" s="56"/>
      <c r="B126" s="57">
        <v>7</v>
      </c>
      <c r="C126" s="58">
        <v>127.9</v>
      </c>
      <c r="D126" s="59">
        <v>3</v>
      </c>
      <c r="E126" s="60"/>
      <c r="F126" s="60"/>
      <c r="G126" s="60"/>
      <c r="H126" s="61">
        <f t="shared" si="11"/>
        <v>142.9</v>
      </c>
    </row>
    <row r="127" spans="1:8" ht="13.5">
      <c r="A127" s="56"/>
      <c r="B127" s="57">
        <v>8</v>
      </c>
      <c r="C127" s="58">
        <v>107.98</v>
      </c>
      <c r="D127" s="59">
        <v>2</v>
      </c>
      <c r="E127" s="60"/>
      <c r="F127" s="60"/>
      <c r="G127" s="60"/>
      <c r="H127" s="61">
        <f t="shared" si="11"/>
        <v>117.98</v>
      </c>
    </row>
    <row r="128" spans="1:8" ht="13.5">
      <c r="A128" s="56"/>
      <c r="B128" s="57">
        <v>9</v>
      </c>
      <c r="C128" s="58">
        <v>139.7</v>
      </c>
      <c r="D128" s="59">
        <v>2</v>
      </c>
      <c r="E128" s="60"/>
      <c r="F128" s="60"/>
      <c r="G128" s="60"/>
      <c r="H128" s="61">
        <f t="shared" si="11"/>
        <v>149.7</v>
      </c>
    </row>
    <row r="129" spans="1:8" ht="13.5">
      <c r="A129" s="56"/>
      <c r="B129" s="57">
        <v>10</v>
      </c>
      <c r="C129" s="58">
        <v>136.74</v>
      </c>
      <c r="D129" s="59">
        <v>4</v>
      </c>
      <c r="E129" s="60"/>
      <c r="F129" s="60"/>
      <c r="G129" s="60"/>
      <c r="H129" s="61">
        <f t="shared" si="11"/>
        <v>156.74</v>
      </c>
    </row>
    <row r="130" spans="1:8" ht="13.5">
      <c r="A130" s="56"/>
      <c r="B130" s="57"/>
      <c r="C130" s="58"/>
      <c r="D130" s="59"/>
      <c r="E130" s="60"/>
      <c r="F130" s="60"/>
      <c r="G130" s="60"/>
      <c r="H130" s="61">
        <f t="shared" si="11"/>
        <v>0</v>
      </c>
    </row>
    <row r="131" spans="1:8" ht="15" thickBot="1">
      <c r="A131" s="62" t="s">
        <v>48</v>
      </c>
      <c r="B131" s="63"/>
      <c r="C131" s="64">
        <f>C125+C126+C127+C128+C129+C130</f>
        <v>677.29</v>
      </c>
      <c r="D131" s="65">
        <f>(D125+D126+D127+D128+D129+D130)*5</f>
        <v>80</v>
      </c>
      <c r="E131" s="66">
        <f>(E125+E126+E127+E128+E129+E130)*10</f>
        <v>0</v>
      </c>
      <c r="F131" s="66">
        <f>(F125+F126+F127+F128+F129+F130)*10</f>
        <v>0</v>
      </c>
      <c r="G131" s="66">
        <f>(G125+G126+G127+G128+G129+G130)*5</f>
        <v>0</v>
      </c>
      <c r="H131" s="67">
        <f>C131+D131+E131+-F131-G131</f>
        <v>757.29</v>
      </c>
    </row>
    <row r="132" spans="1:8" ht="15" thickBot="1">
      <c r="A132" s="68"/>
      <c r="B132" s="69"/>
      <c r="C132" s="70"/>
      <c r="D132" s="71">
        <f>D131/5</f>
        <v>16</v>
      </c>
      <c r="E132" s="72"/>
      <c r="F132" s="72"/>
      <c r="G132" s="72"/>
      <c r="H132" s="73">
        <f>H125+H126+H127+H128+H129+H130</f>
        <v>757.29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B92" sqref="B92:E92"/>
    </sheetView>
  </sheetViews>
  <sheetFormatPr defaultColWidth="11.421875" defaultRowHeight="15"/>
  <cols>
    <col min="1" max="1" width="1.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8515625" style="0" customWidth="1"/>
  </cols>
  <sheetData>
    <row r="1" spans="1:6" s="10" customFormat="1" ht="18.75" thickBot="1">
      <c r="A1" s="108" t="s">
        <v>93</v>
      </c>
      <c r="B1" s="108"/>
      <c r="C1" s="108"/>
      <c r="D1" s="108"/>
      <c r="E1" s="108"/>
      <c r="F1" s="109"/>
    </row>
    <row r="2" spans="1:6" ht="24" customHeight="1">
      <c r="A2" s="21"/>
      <c r="B2" s="32" t="s">
        <v>35</v>
      </c>
      <c r="C2" s="33" t="s">
        <v>11</v>
      </c>
      <c r="D2" s="19" t="s">
        <v>12</v>
      </c>
      <c r="E2" s="20" t="s">
        <v>13</v>
      </c>
      <c r="F2" s="34" t="s">
        <v>20</v>
      </c>
    </row>
    <row r="3" spans="1:6" ht="15.75" thickBot="1">
      <c r="A3" s="35"/>
      <c r="B3" s="36"/>
      <c r="C3" s="16"/>
      <c r="D3" s="17"/>
      <c r="E3" s="18"/>
      <c r="F3" s="37">
        <v>50</v>
      </c>
    </row>
    <row r="4" spans="1:6" ht="13.5">
      <c r="A4" s="10" t="s">
        <v>23</v>
      </c>
      <c r="B4" s="10"/>
      <c r="F4" s="38"/>
    </row>
    <row r="5" spans="2:5" ht="13.5">
      <c r="B5">
        <v>1</v>
      </c>
      <c r="C5" s="12" t="s">
        <v>47</v>
      </c>
      <c r="D5" s="3">
        <v>3</v>
      </c>
      <c r="E5" s="4">
        <v>150.7</v>
      </c>
    </row>
    <row r="6" spans="2:5" ht="13.5">
      <c r="B6">
        <v>2</v>
      </c>
      <c r="C6" s="12" t="s">
        <v>51</v>
      </c>
      <c r="D6" s="3">
        <v>4</v>
      </c>
      <c r="E6" s="4">
        <v>170.82</v>
      </c>
    </row>
    <row r="7" spans="2:5" ht="13.5">
      <c r="B7">
        <v>3</v>
      </c>
      <c r="C7" s="12" t="s">
        <v>52</v>
      </c>
      <c r="D7" s="3">
        <v>4</v>
      </c>
      <c r="E7" s="4">
        <v>232.94</v>
      </c>
    </row>
    <row r="8" spans="2:5" ht="13.5">
      <c r="B8">
        <v>4</v>
      </c>
      <c r="C8" s="8" t="s">
        <v>97</v>
      </c>
      <c r="D8" s="3">
        <v>4</v>
      </c>
      <c r="E8" s="4">
        <v>246.07</v>
      </c>
    </row>
    <row r="9" spans="2:5" ht="13.5">
      <c r="B9">
        <v>5</v>
      </c>
      <c r="C9" s="6" t="s">
        <v>98</v>
      </c>
      <c r="D9" s="3">
        <v>5</v>
      </c>
      <c r="E9" s="4">
        <v>275.59</v>
      </c>
    </row>
    <row r="10" spans="2:5" ht="13.5">
      <c r="B10">
        <v>6</v>
      </c>
      <c r="C10" s="6" t="s">
        <v>59</v>
      </c>
      <c r="D10" s="3">
        <v>11</v>
      </c>
      <c r="E10" s="4">
        <v>391.57</v>
      </c>
    </row>
    <row r="11" spans="1:3" ht="13.5">
      <c r="A11" s="7"/>
      <c r="B11" s="7"/>
      <c r="C11" s="40"/>
    </row>
    <row r="12" spans="1:2" ht="13.5">
      <c r="A12" s="10" t="s">
        <v>21</v>
      </c>
      <c r="B12" s="10"/>
    </row>
    <row r="13" spans="2:5" ht="13.5">
      <c r="B13" s="41">
        <v>1</v>
      </c>
      <c r="C13" s="6" t="s">
        <v>99</v>
      </c>
      <c r="D13" s="3">
        <v>3</v>
      </c>
      <c r="E13" s="4">
        <v>172.01</v>
      </c>
    </row>
    <row r="14" spans="2:5" ht="13.5">
      <c r="B14" s="41">
        <v>2</v>
      </c>
      <c r="C14" s="6" t="s">
        <v>100</v>
      </c>
      <c r="D14" s="3">
        <v>1</v>
      </c>
      <c r="E14" s="4">
        <v>190.19</v>
      </c>
    </row>
    <row r="15" spans="2:5" ht="13.5">
      <c r="B15" s="41">
        <v>3</v>
      </c>
      <c r="C15" s="6" t="s">
        <v>101</v>
      </c>
      <c r="D15" s="3">
        <v>2</v>
      </c>
      <c r="E15" s="4">
        <v>197.27</v>
      </c>
    </row>
    <row r="16" spans="2:5" ht="13.5">
      <c r="B16" s="41">
        <v>4</v>
      </c>
      <c r="C16" s="6" t="s">
        <v>102</v>
      </c>
      <c r="D16" s="3">
        <v>5</v>
      </c>
      <c r="E16" s="4">
        <v>211.38</v>
      </c>
    </row>
    <row r="17" spans="2:5" ht="13.5">
      <c r="B17" s="41">
        <v>5</v>
      </c>
      <c r="C17" s="6" t="s">
        <v>60</v>
      </c>
      <c r="D17" s="3">
        <v>4</v>
      </c>
      <c r="E17" s="4">
        <v>213.17</v>
      </c>
    </row>
    <row r="18" spans="1:5" ht="13.5">
      <c r="A18" s="7"/>
      <c r="B18" s="41">
        <v>6</v>
      </c>
      <c r="C18" s="12" t="s">
        <v>103</v>
      </c>
      <c r="D18" s="3">
        <v>7</v>
      </c>
      <c r="E18" s="4">
        <v>234.93</v>
      </c>
    </row>
    <row r="19" spans="1:5" ht="13.5">
      <c r="A19" s="7"/>
      <c r="B19" s="41">
        <v>7</v>
      </c>
      <c r="C19" s="12" t="s">
        <v>61</v>
      </c>
      <c r="D19" s="3">
        <v>3</v>
      </c>
      <c r="E19" s="4">
        <v>239.34</v>
      </c>
    </row>
    <row r="20" spans="1:5" ht="13.5">
      <c r="A20" s="7"/>
      <c r="B20" s="41">
        <v>8</v>
      </c>
      <c r="C20" s="12" t="s">
        <v>104</v>
      </c>
      <c r="D20" s="3">
        <v>11</v>
      </c>
      <c r="E20" s="4">
        <v>308.36</v>
      </c>
    </row>
    <row r="21" spans="1:5" ht="13.5">
      <c r="A21" s="7"/>
      <c r="B21" s="41">
        <v>9</v>
      </c>
      <c r="C21" s="12" t="s">
        <v>105</v>
      </c>
      <c r="D21" s="3">
        <v>10</v>
      </c>
      <c r="E21" s="4">
        <v>315.59</v>
      </c>
    </row>
    <row r="22" ht="13.5">
      <c r="C22" s="6"/>
    </row>
    <row r="23" spans="1:2" ht="13.5">
      <c r="A23" s="10" t="s">
        <v>22</v>
      </c>
      <c r="B23" s="10"/>
    </row>
    <row r="24" spans="2:5" ht="13.5">
      <c r="B24">
        <v>1</v>
      </c>
      <c r="C24" s="6" t="s">
        <v>106</v>
      </c>
      <c r="D24" s="3">
        <v>7</v>
      </c>
      <c r="E24" s="4">
        <v>210.79</v>
      </c>
    </row>
    <row r="25" spans="2:5" ht="13.5">
      <c r="B25">
        <v>2</v>
      </c>
      <c r="C25" s="6" t="s">
        <v>107</v>
      </c>
      <c r="D25" s="3">
        <v>3</v>
      </c>
      <c r="E25" s="4">
        <v>231.08</v>
      </c>
    </row>
    <row r="26" spans="2:5" ht="13.5">
      <c r="B26">
        <v>3</v>
      </c>
      <c r="C26" s="6" t="s">
        <v>108</v>
      </c>
      <c r="D26" s="3">
        <v>5</v>
      </c>
      <c r="E26" s="4">
        <v>239.31</v>
      </c>
    </row>
    <row r="27" spans="2:6" ht="13.5">
      <c r="B27">
        <v>4</v>
      </c>
      <c r="C27" s="6" t="s">
        <v>65</v>
      </c>
      <c r="D27" s="3">
        <v>54</v>
      </c>
      <c r="E27" s="4">
        <v>438.79</v>
      </c>
      <c r="F27" s="103" t="s">
        <v>96</v>
      </c>
    </row>
    <row r="29" spans="1:2" ht="13.5">
      <c r="A29" s="10" t="s">
        <v>24</v>
      </c>
      <c r="B29" s="10"/>
    </row>
    <row r="30" spans="2:5" ht="13.5">
      <c r="B30">
        <v>1</v>
      </c>
      <c r="C30" s="6" t="s">
        <v>53</v>
      </c>
      <c r="D30" s="3">
        <v>2</v>
      </c>
      <c r="E30" s="4">
        <v>171.57</v>
      </c>
    </row>
    <row r="31" spans="2:5" ht="13.5">
      <c r="B31">
        <v>2</v>
      </c>
      <c r="C31" s="6" t="s">
        <v>66</v>
      </c>
      <c r="D31" s="3">
        <v>9</v>
      </c>
      <c r="E31" s="4">
        <v>211.37</v>
      </c>
    </row>
    <row r="32" spans="2:5" ht="13.5">
      <c r="B32">
        <v>3</v>
      </c>
      <c r="C32" s="6" t="s">
        <v>109</v>
      </c>
      <c r="D32" s="3">
        <v>8</v>
      </c>
      <c r="E32" s="4">
        <v>217.78</v>
      </c>
    </row>
    <row r="33" spans="2:5" ht="13.5">
      <c r="B33">
        <v>4</v>
      </c>
      <c r="C33" s="6" t="s">
        <v>67</v>
      </c>
      <c r="D33" s="3">
        <v>4</v>
      </c>
      <c r="E33" s="4">
        <v>308.57</v>
      </c>
    </row>
    <row r="34" ht="13.5">
      <c r="C34" s="23"/>
    </row>
    <row r="35" spans="1:2" ht="13.5">
      <c r="A35" s="42" t="s">
        <v>31</v>
      </c>
      <c r="B35" s="42"/>
    </row>
    <row r="36" spans="2:5" ht="13.5">
      <c r="B36">
        <v>1</v>
      </c>
      <c r="C36" s="6" t="s">
        <v>110</v>
      </c>
      <c r="D36" s="3">
        <v>3</v>
      </c>
      <c r="E36" s="4">
        <v>150.93</v>
      </c>
    </row>
    <row r="37" spans="2:5" ht="13.5">
      <c r="B37">
        <v>2</v>
      </c>
      <c r="C37" s="6" t="s">
        <v>111</v>
      </c>
      <c r="D37" s="3">
        <v>6</v>
      </c>
      <c r="E37" s="4">
        <v>313.68</v>
      </c>
    </row>
    <row r="38" ht="13.5">
      <c r="A38" s="105"/>
    </row>
    <row r="39" spans="1:2" ht="13.5">
      <c r="A39" s="42" t="s">
        <v>32</v>
      </c>
      <c r="B39" s="42"/>
    </row>
    <row r="40" spans="2:5" ht="13.5">
      <c r="B40">
        <v>1</v>
      </c>
      <c r="C40" s="6" t="s">
        <v>112</v>
      </c>
      <c r="D40" s="3">
        <v>5</v>
      </c>
      <c r="E40" s="4">
        <v>247.79</v>
      </c>
    </row>
    <row r="42" spans="1:2" ht="13.5">
      <c r="A42" s="10" t="s">
        <v>37</v>
      </c>
      <c r="B42" s="10"/>
    </row>
    <row r="43" spans="2:5" ht="13.5">
      <c r="B43">
        <v>1</v>
      </c>
      <c r="C43" s="6" t="s">
        <v>113</v>
      </c>
      <c r="D43" s="3">
        <v>3</v>
      </c>
      <c r="E43" s="4">
        <v>164.45</v>
      </c>
    </row>
    <row r="44" spans="2:5" ht="13.5">
      <c r="B44">
        <v>2</v>
      </c>
      <c r="C44" s="6" t="s">
        <v>71</v>
      </c>
      <c r="D44" s="3">
        <v>3</v>
      </c>
      <c r="E44" s="4">
        <v>235.79</v>
      </c>
    </row>
    <row r="45" spans="2:5" ht="13.5">
      <c r="B45">
        <v>3</v>
      </c>
      <c r="C45" s="6" t="s">
        <v>70</v>
      </c>
      <c r="D45" s="3">
        <v>5</v>
      </c>
      <c r="E45" s="4">
        <v>236.9</v>
      </c>
    </row>
    <row r="46" spans="2:5" ht="13.5">
      <c r="B46">
        <v>4</v>
      </c>
      <c r="C46" s="6" t="s">
        <v>114</v>
      </c>
      <c r="D46" s="3">
        <v>2</v>
      </c>
      <c r="E46" s="4">
        <v>305.9</v>
      </c>
    </row>
    <row r="47" ht="13.5">
      <c r="C47" s="6"/>
    </row>
    <row r="48" spans="1:3" ht="13.5">
      <c r="A48" s="10" t="s">
        <v>38</v>
      </c>
      <c r="B48" s="10"/>
      <c r="C48" s="6"/>
    </row>
    <row r="49" spans="2:5" ht="13.5">
      <c r="B49">
        <v>1</v>
      </c>
      <c r="C49" s="6" t="s">
        <v>115</v>
      </c>
      <c r="D49" s="3">
        <v>3</v>
      </c>
      <c r="E49" s="4">
        <v>148.16</v>
      </c>
    </row>
    <row r="50" spans="2:5" ht="13.5">
      <c r="B50">
        <v>2</v>
      </c>
      <c r="C50" s="6" t="s">
        <v>0</v>
      </c>
      <c r="D50" s="3">
        <v>2</v>
      </c>
      <c r="E50" s="4">
        <v>154.73</v>
      </c>
    </row>
    <row r="51" spans="2:5" ht="13.5">
      <c r="B51">
        <v>3</v>
      </c>
      <c r="C51" s="6" t="s">
        <v>1</v>
      </c>
      <c r="D51" s="3">
        <v>1</v>
      </c>
      <c r="E51" s="4">
        <v>167.18</v>
      </c>
    </row>
    <row r="52" spans="2:5" ht="13.5">
      <c r="B52">
        <v>4</v>
      </c>
      <c r="C52" s="6" t="s">
        <v>2</v>
      </c>
      <c r="D52" s="3">
        <v>2</v>
      </c>
      <c r="E52" s="4">
        <v>224.09</v>
      </c>
    </row>
    <row r="53" spans="2:5" ht="13.5">
      <c r="B53">
        <v>5</v>
      </c>
      <c r="C53" s="6" t="s">
        <v>3</v>
      </c>
      <c r="D53" s="3">
        <v>4</v>
      </c>
      <c r="E53" s="4">
        <v>233.87</v>
      </c>
    </row>
    <row r="54" ht="13.5">
      <c r="C54" s="6"/>
    </row>
    <row r="55" spans="1:3" ht="13.5">
      <c r="A55" s="106" t="s">
        <v>10</v>
      </c>
      <c r="C55" s="6"/>
    </row>
    <row r="56" spans="2:5" ht="13.5">
      <c r="B56">
        <v>1</v>
      </c>
      <c r="C56" s="6" t="str">
        <f>'Sun All Scores'!B41</f>
        <v>Professor Cubby Bear</v>
      </c>
      <c r="D56" s="3">
        <f>'Sun All Scores'!C41</f>
        <v>7</v>
      </c>
      <c r="E56" s="4">
        <f>'Sun All Scores'!D41</f>
        <v>314.56</v>
      </c>
    </row>
    <row r="57" spans="1:2" ht="13.5">
      <c r="A57" s="42"/>
      <c r="B57" s="42"/>
    </row>
    <row r="58" spans="1:2" ht="13.5">
      <c r="A58" s="42" t="s">
        <v>18</v>
      </c>
      <c r="B58" s="42"/>
    </row>
    <row r="59" spans="2:5" ht="13.5">
      <c r="B59">
        <v>1</v>
      </c>
      <c r="C59" s="6" t="s">
        <v>4</v>
      </c>
      <c r="D59" s="3">
        <v>8</v>
      </c>
      <c r="E59" s="4">
        <v>332.58</v>
      </c>
    </row>
    <row r="61" spans="1:2" ht="13.5">
      <c r="A61" s="42" t="s">
        <v>14</v>
      </c>
      <c r="B61" s="42"/>
    </row>
    <row r="62" spans="2:5" ht="13.5">
      <c r="B62">
        <v>1</v>
      </c>
      <c r="C62" s="6" t="s">
        <v>76</v>
      </c>
      <c r="D62" s="3">
        <v>4</v>
      </c>
      <c r="E62" s="4">
        <v>428.42</v>
      </c>
    </row>
    <row r="63" ht="13.5">
      <c r="C63" s="6"/>
    </row>
    <row r="64" spans="1:3" ht="13.5">
      <c r="A64" s="10" t="s">
        <v>34</v>
      </c>
      <c r="B64" s="10"/>
      <c r="C64" s="6"/>
    </row>
    <row r="65" spans="2:5" ht="13.5">
      <c r="B65">
        <v>1</v>
      </c>
      <c r="C65" s="6" t="s">
        <v>77</v>
      </c>
      <c r="D65" s="3">
        <v>4</v>
      </c>
      <c r="E65" s="4">
        <v>472.03</v>
      </c>
    </row>
    <row r="67" spans="1:2" ht="13.5">
      <c r="A67" s="42" t="s">
        <v>16</v>
      </c>
      <c r="B67" s="42"/>
    </row>
    <row r="68" spans="2:6" ht="13.5">
      <c r="B68">
        <v>1</v>
      </c>
      <c r="C68" s="6" t="s">
        <v>5</v>
      </c>
      <c r="D68" s="3">
        <v>0</v>
      </c>
      <c r="E68" s="4">
        <v>367.84</v>
      </c>
      <c r="F68" s="39" t="s">
        <v>36</v>
      </c>
    </row>
    <row r="69" ht="13.5">
      <c r="C69" s="23"/>
    </row>
    <row r="70" spans="1:2" ht="13.5">
      <c r="A70" s="42" t="s">
        <v>26</v>
      </c>
      <c r="B70" s="42"/>
    </row>
    <row r="71" spans="2:5" ht="13.5">
      <c r="B71">
        <v>1</v>
      </c>
      <c r="C71" s="6" t="s">
        <v>6</v>
      </c>
      <c r="D71" s="3">
        <v>3</v>
      </c>
      <c r="E71" s="4">
        <v>214.29</v>
      </c>
    </row>
    <row r="72" spans="2:5" ht="13.5">
      <c r="B72">
        <v>2</v>
      </c>
      <c r="C72" s="6" t="s">
        <v>82</v>
      </c>
      <c r="D72" s="3">
        <v>5</v>
      </c>
      <c r="E72" s="4">
        <v>266.46</v>
      </c>
    </row>
    <row r="73" spans="2:5" ht="13.5">
      <c r="B73">
        <v>3</v>
      </c>
      <c r="C73" s="6" t="s">
        <v>7</v>
      </c>
      <c r="D73" s="3">
        <v>5</v>
      </c>
      <c r="E73" s="4">
        <v>316.08</v>
      </c>
    </row>
    <row r="74" ht="13.5">
      <c r="C74" s="6"/>
    </row>
    <row r="75" spans="1:3" ht="13.5">
      <c r="A75" s="10" t="s">
        <v>27</v>
      </c>
      <c r="B75" s="10"/>
      <c r="C75" s="6"/>
    </row>
    <row r="76" spans="2:6" ht="13.5">
      <c r="B76">
        <v>1</v>
      </c>
      <c r="C76" s="6" t="s">
        <v>84</v>
      </c>
      <c r="D76" s="3">
        <v>39</v>
      </c>
      <c r="E76" s="4">
        <v>473.9</v>
      </c>
      <c r="F76" s="103" t="s">
        <v>96</v>
      </c>
    </row>
    <row r="78" spans="1:2" ht="13.5">
      <c r="A78" s="42" t="s">
        <v>15</v>
      </c>
      <c r="B78" s="42"/>
    </row>
    <row r="79" spans="2:5" ht="13.5">
      <c r="B79">
        <v>1</v>
      </c>
      <c r="C79" s="6" t="s">
        <v>85</v>
      </c>
      <c r="D79" s="3">
        <v>7</v>
      </c>
      <c r="E79" s="4">
        <v>195.83</v>
      </c>
    </row>
    <row r="80" ht="13.5">
      <c r="C80" s="6"/>
    </row>
    <row r="81" spans="1:3" ht="13.5">
      <c r="A81" s="10" t="s">
        <v>28</v>
      </c>
      <c r="B81" s="10"/>
      <c r="C81" s="6"/>
    </row>
    <row r="82" spans="2:5" ht="13.5">
      <c r="B82">
        <v>1</v>
      </c>
      <c r="C82" s="6" t="s">
        <v>86</v>
      </c>
      <c r="D82" s="3">
        <v>5</v>
      </c>
      <c r="E82" s="4">
        <v>275.52</v>
      </c>
    </row>
    <row r="84" spans="1:2" ht="13.5">
      <c r="A84" s="42" t="s">
        <v>29</v>
      </c>
      <c r="B84" s="42"/>
    </row>
    <row r="85" spans="2:5" ht="13.5">
      <c r="B85">
        <v>1</v>
      </c>
      <c r="C85" s="6" t="s">
        <v>8</v>
      </c>
      <c r="D85" s="3">
        <v>5</v>
      </c>
      <c r="E85" s="4">
        <v>184.11</v>
      </c>
    </row>
    <row r="86" spans="1:5" ht="13.5">
      <c r="A86" s="42"/>
      <c r="B86">
        <v>2</v>
      </c>
      <c r="C86" s="6" t="s">
        <v>88</v>
      </c>
      <c r="D86" s="3">
        <v>15</v>
      </c>
      <c r="E86" s="4">
        <v>457.93</v>
      </c>
    </row>
    <row r="87" ht="13.5">
      <c r="C87" s="6"/>
    </row>
    <row r="88" spans="1:3" ht="13.5">
      <c r="A88" s="10" t="s">
        <v>19</v>
      </c>
      <c r="B88" s="10"/>
      <c r="C88" s="6"/>
    </row>
    <row r="89" spans="2:5" ht="13.5">
      <c r="B89">
        <v>1</v>
      </c>
      <c r="C89" s="6" t="s">
        <v>9</v>
      </c>
      <c r="D89" s="3">
        <v>1</v>
      </c>
      <c r="E89" s="4">
        <v>216.18</v>
      </c>
    </row>
    <row r="90" ht="13.5">
      <c r="C90" s="6"/>
    </row>
    <row r="91" spans="1:3" ht="13.5">
      <c r="A91" s="10" t="s">
        <v>30</v>
      </c>
      <c r="B91" s="10"/>
      <c r="C91" s="6"/>
    </row>
    <row r="92" spans="2:5" ht="13.5">
      <c r="B92">
        <v>1</v>
      </c>
      <c r="C92" s="6" t="s">
        <v>89</v>
      </c>
      <c r="D92" s="3">
        <v>8</v>
      </c>
      <c r="E92" s="4">
        <v>664.38</v>
      </c>
    </row>
    <row r="94" spans="1:2" ht="13.5">
      <c r="A94" s="43" t="s">
        <v>17</v>
      </c>
      <c r="B94" s="43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8515625" style="0" customWidth="1"/>
  </cols>
  <sheetData>
    <row r="1" spans="1:4" ht="18">
      <c r="A1" s="110" t="s">
        <v>94</v>
      </c>
      <c r="B1" s="111"/>
      <c r="C1" s="111"/>
      <c r="D1" s="112"/>
    </row>
    <row r="2" spans="1:4" ht="22.5" thickBot="1">
      <c r="A2" s="44" t="s">
        <v>39</v>
      </c>
      <c r="B2" s="45" t="s">
        <v>11</v>
      </c>
      <c r="C2" s="46" t="s">
        <v>12</v>
      </c>
      <c r="D2" s="47" t="s">
        <v>13</v>
      </c>
    </row>
    <row r="3" spans="1:4" ht="13.5">
      <c r="A3">
        <v>1</v>
      </c>
      <c r="B3" s="48" t="s">
        <v>115</v>
      </c>
      <c r="C3" s="49">
        <v>3</v>
      </c>
      <c r="D3" s="50">
        <v>148.16</v>
      </c>
    </row>
    <row r="4" spans="1:4" ht="13.5">
      <c r="A4">
        <v>2</v>
      </c>
      <c r="B4" s="48" t="s">
        <v>47</v>
      </c>
      <c r="C4" s="49">
        <v>3</v>
      </c>
      <c r="D4" s="50">
        <v>150.7</v>
      </c>
    </row>
    <row r="5" spans="1:4" ht="13.5">
      <c r="A5">
        <v>3</v>
      </c>
      <c r="B5" s="48" t="s">
        <v>110</v>
      </c>
      <c r="C5" s="49">
        <v>3</v>
      </c>
      <c r="D5" s="50">
        <v>150.93</v>
      </c>
    </row>
    <row r="6" spans="1:4" ht="13.5">
      <c r="A6">
        <v>4</v>
      </c>
      <c r="B6" s="48" t="s">
        <v>0</v>
      </c>
      <c r="C6" s="49">
        <v>2</v>
      </c>
      <c r="D6" s="50">
        <v>154.73</v>
      </c>
    </row>
    <row r="7" spans="1:4" ht="13.5">
      <c r="A7">
        <v>5</v>
      </c>
      <c r="B7" s="48" t="s">
        <v>113</v>
      </c>
      <c r="C7" s="49">
        <v>3</v>
      </c>
      <c r="D7" s="50">
        <v>164.45</v>
      </c>
    </row>
    <row r="8" spans="1:4" ht="13.5">
      <c r="A8">
        <v>6</v>
      </c>
      <c r="B8" s="6" t="s">
        <v>1</v>
      </c>
      <c r="C8" s="3">
        <v>1</v>
      </c>
      <c r="D8" s="4">
        <v>167.18</v>
      </c>
    </row>
    <row r="9" spans="1:4" ht="13.5">
      <c r="A9">
        <v>7</v>
      </c>
      <c r="B9" s="48" t="s">
        <v>51</v>
      </c>
      <c r="C9" s="49">
        <v>4</v>
      </c>
      <c r="D9" s="50">
        <v>170.82</v>
      </c>
    </row>
    <row r="10" spans="1:4" ht="13.5">
      <c r="A10">
        <v>8</v>
      </c>
      <c r="B10" s="48" t="s">
        <v>53</v>
      </c>
      <c r="C10" s="49">
        <v>2</v>
      </c>
      <c r="D10" s="50">
        <v>171.57</v>
      </c>
    </row>
    <row r="11" spans="1:4" ht="13.5">
      <c r="A11">
        <v>9</v>
      </c>
      <c r="B11" s="48" t="s">
        <v>99</v>
      </c>
      <c r="C11" s="49">
        <v>3</v>
      </c>
      <c r="D11" s="50">
        <v>172.01</v>
      </c>
    </row>
    <row r="12" spans="1:4" ht="13.5">
      <c r="A12">
        <v>10</v>
      </c>
      <c r="B12" s="48" t="s">
        <v>8</v>
      </c>
      <c r="C12" s="49">
        <v>5</v>
      </c>
      <c r="D12" s="50">
        <v>184.11</v>
      </c>
    </row>
    <row r="13" spans="1:4" ht="13.5">
      <c r="A13">
        <v>11</v>
      </c>
      <c r="B13" s="48" t="s">
        <v>100</v>
      </c>
      <c r="C13" s="49">
        <v>1</v>
      </c>
      <c r="D13" s="50">
        <v>190.19</v>
      </c>
    </row>
    <row r="14" spans="1:4" ht="13.5">
      <c r="A14">
        <v>12</v>
      </c>
      <c r="B14" s="48" t="s">
        <v>85</v>
      </c>
      <c r="C14" s="49">
        <v>7</v>
      </c>
      <c r="D14" s="50">
        <v>195.83</v>
      </c>
    </row>
    <row r="15" spans="1:4" ht="13.5">
      <c r="A15">
        <v>13</v>
      </c>
      <c r="B15" s="48" t="s">
        <v>101</v>
      </c>
      <c r="C15" s="49">
        <v>2</v>
      </c>
      <c r="D15" s="50">
        <v>197.27</v>
      </c>
    </row>
    <row r="16" spans="1:4" ht="13.5">
      <c r="A16">
        <v>14</v>
      </c>
      <c r="B16" s="48" t="s">
        <v>106</v>
      </c>
      <c r="C16" s="49">
        <v>7</v>
      </c>
      <c r="D16" s="50">
        <v>210.79</v>
      </c>
    </row>
    <row r="17" spans="1:4" ht="13.5">
      <c r="A17">
        <v>15</v>
      </c>
      <c r="B17" s="48" t="s">
        <v>66</v>
      </c>
      <c r="C17" s="49">
        <v>9</v>
      </c>
      <c r="D17" s="50">
        <v>211.37</v>
      </c>
    </row>
    <row r="18" spans="1:4" ht="13.5">
      <c r="A18">
        <v>16</v>
      </c>
      <c r="B18" s="48" t="s">
        <v>102</v>
      </c>
      <c r="C18" s="49">
        <v>5</v>
      </c>
      <c r="D18" s="50">
        <v>211.38</v>
      </c>
    </row>
    <row r="19" spans="1:4" ht="13.5">
      <c r="A19">
        <v>17</v>
      </c>
      <c r="B19" s="48" t="s">
        <v>60</v>
      </c>
      <c r="C19" s="49">
        <v>4</v>
      </c>
      <c r="D19" s="50">
        <v>213.17</v>
      </c>
    </row>
    <row r="20" spans="1:4" ht="13.5">
      <c r="A20">
        <v>18</v>
      </c>
      <c r="B20" s="48" t="s">
        <v>6</v>
      </c>
      <c r="C20" s="49">
        <v>3</v>
      </c>
      <c r="D20" s="50">
        <v>214.29</v>
      </c>
    </row>
    <row r="21" spans="1:4" ht="13.5">
      <c r="A21">
        <v>19</v>
      </c>
      <c r="B21" s="12" t="s">
        <v>9</v>
      </c>
      <c r="C21" s="14">
        <v>1</v>
      </c>
      <c r="D21" s="50">
        <v>216.18</v>
      </c>
    </row>
    <row r="22" spans="1:4" ht="13.5">
      <c r="A22">
        <v>20</v>
      </c>
      <c r="B22" s="48" t="s">
        <v>109</v>
      </c>
      <c r="C22" s="49">
        <v>8</v>
      </c>
      <c r="D22" s="50">
        <v>217.78</v>
      </c>
    </row>
    <row r="23" spans="1:4" ht="13.5">
      <c r="A23">
        <v>21</v>
      </c>
      <c r="B23" s="6" t="s">
        <v>2</v>
      </c>
      <c r="C23" s="3">
        <v>2</v>
      </c>
      <c r="D23" s="4">
        <v>224.09</v>
      </c>
    </row>
    <row r="24" spans="1:4" ht="13.5">
      <c r="A24">
        <v>22</v>
      </c>
      <c r="B24" s="48" t="s">
        <v>107</v>
      </c>
      <c r="C24" s="49">
        <v>3</v>
      </c>
      <c r="D24" s="50">
        <v>231.08</v>
      </c>
    </row>
    <row r="25" spans="1:4" ht="13.5">
      <c r="A25">
        <v>23</v>
      </c>
      <c r="B25" s="48" t="s">
        <v>52</v>
      </c>
      <c r="C25" s="49">
        <v>4</v>
      </c>
      <c r="D25" s="50">
        <v>232.94</v>
      </c>
    </row>
    <row r="26" spans="1:4" ht="13.5">
      <c r="A26">
        <v>24</v>
      </c>
      <c r="B26" s="6" t="s">
        <v>3</v>
      </c>
      <c r="C26" s="3">
        <v>4</v>
      </c>
      <c r="D26" s="4">
        <v>233.87</v>
      </c>
    </row>
    <row r="27" spans="1:4" ht="13.5">
      <c r="A27">
        <v>25</v>
      </c>
      <c r="B27" s="6" t="s">
        <v>103</v>
      </c>
      <c r="C27" s="3">
        <v>7</v>
      </c>
      <c r="D27" s="4">
        <v>234.93</v>
      </c>
    </row>
    <row r="28" spans="1:4" ht="13.5">
      <c r="A28">
        <v>26</v>
      </c>
      <c r="B28" s="48" t="s">
        <v>71</v>
      </c>
      <c r="C28" s="49">
        <v>3</v>
      </c>
      <c r="D28" s="50">
        <v>235.79</v>
      </c>
    </row>
    <row r="29" spans="1:4" ht="13.5">
      <c r="A29">
        <v>27</v>
      </c>
      <c r="B29" s="48" t="s">
        <v>70</v>
      </c>
      <c r="C29" s="49">
        <v>5</v>
      </c>
      <c r="D29" s="50">
        <v>236.9</v>
      </c>
    </row>
    <row r="30" spans="1:4" ht="13.5">
      <c r="A30">
        <v>28</v>
      </c>
      <c r="B30" s="48" t="s">
        <v>108</v>
      </c>
      <c r="C30" s="49">
        <v>5</v>
      </c>
      <c r="D30" s="50">
        <v>239.31</v>
      </c>
    </row>
    <row r="31" spans="1:4" ht="13.5">
      <c r="A31">
        <v>29</v>
      </c>
      <c r="B31" s="6" t="s">
        <v>61</v>
      </c>
      <c r="C31" s="3">
        <v>3</v>
      </c>
      <c r="D31" s="4">
        <v>239.34</v>
      </c>
    </row>
    <row r="32" spans="1:4" ht="13.5">
      <c r="A32">
        <v>30</v>
      </c>
      <c r="B32" s="48" t="s">
        <v>97</v>
      </c>
      <c r="C32" s="49">
        <v>4</v>
      </c>
      <c r="D32" s="50">
        <v>246.07</v>
      </c>
    </row>
    <row r="33" spans="1:4" ht="13.5">
      <c r="A33">
        <v>31</v>
      </c>
      <c r="B33" s="48" t="s">
        <v>112</v>
      </c>
      <c r="C33" s="49">
        <v>5</v>
      </c>
      <c r="D33" s="50">
        <v>247.79</v>
      </c>
    </row>
    <row r="34" spans="1:4" ht="13.5">
      <c r="A34">
        <v>32</v>
      </c>
      <c r="B34" s="48" t="s">
        <v>82</v>
      </c>
      <c r="C34" s="49">
        <v>5</v>
      </c>
      <c r="D34" s="50">
        <v>266.46</v>
      </c>
    </row>
    <row r="35" spans="1:4" ht="13.5">
      <c r="A35">
        <v>33</v>
      </c>
      <c r="B35" s="48" t="s">
        <v>86</v>
      </c>
      <c r="C35" s="49">
        <v>5</v>
      </c>
      <c r="D35" s="50">
        <v>275.52</v>
      </c>
    </row>
    <row r="36" spans="1:4" ht="13.5">
      <c r="A36">
        <v>34</v>
      </c>
      <c r="B36" s="48" t="s">
        <v>98</v>
      </c>
      <c r="C36" s="49">
        <v>5</v>
      </c>
      <c r="D36" s="50">
        <v>275.59</v>
      </c>
    </row>
    <row r="37" spans="1:4" ht="13.5">
      <c r="A37">
        <v>35</v>
      </c>
      <c r="B37" s="48" t="s">
        <v>114</v>
      </c>
      <c r="C37" s="49">
        <v>2</v>
      </c>
      <c r="D37" s="50">
        <v>305.9</v>
      </c>
    </row>
    <row r="38" spans="1:4" ht="13.5">
      <c r="A38">
        <v>36</v>
      </c>
      <c r="B38" s="6" t="s">
        <v>104</v>
      </c>
      <c r="C38" s="3">
        <v>11</v>
      </c>
      <c r="D38" s="4">
        <v>308.36</v>
      </c>
    </row>
    <row r="39" spans="1:4" ht="13.5">
      <c r="A39">
        <v>37</v>
      </c>
      <c r="B39" s="48" t="s">
        <v>67</v>
      </c>
      <c r="C39" s="49">
        <v>4</v>
      </c>
      <c r="D39" s="50">
        <v>308.57</v>
      </c>
    </row>
    <row r="40" spans="1:4" ht="13.5">
      <c r="A40">
        <v>38</v>
      </c>
      <c r="B40" s="48" t="s">
        <v>111</v>
      </c>
      <c r="C40" s="49">
        <v>6</v>
      </c>
      <c r="D40" s="50">
        <v>313.68</v>
      </c>
    </row>
    <row r="41" spans="1:4" ht="13.5">
      <c r="A41">
        <v>39</v>
      </c>
      <c r="B41" s="6" t="s">
        <v>63</v>
      </c>
      <c r="C41" s="3">
        <v>7</v>
      </c>
      <c r="D41" s="4">
        <v>314.56</v>
      </c>
    </row>
    <row r="42" spans="1:4" ht="13.5">
      <c r="A42">
        <v>40</v>
      </c>
      <c r="B42" s="6" t="s">
        <v>105</v>
      </c>
      <c r="C42" s="3">
        <v>10</v>
      </c>
      <c r="D42" s="4">
        <v>315.59</v>
      </c>
    </row>
    <row r="43" spans="1:4" ht="13.5">
      <c r="A43">
        <v>41</v>
      </c>
      <c r="B43" s="48" t="s">
        <v>7</v>
      </c>
      <c r="C43" s="49">
        <v>5</v>
      </c>
      <c r="D43" s="50">
        <v>316.08</v>
      </c>
    </row>
    <row r="44" spans="1:4" ht="13.5">
      <c r="A44">
        <v>42</v>
      </c>
      <c r="B44" s="48" t="s">
        <v>4</v>
      </c>
      <c r="C44" s="49">
        <v>8</v>
      </c>
      <c r="D44" s="50">
        <v>332.58</v>
      </c>
    </row>
    <row r="45" spans="1:5" ht="13.5">
      <c r="A45">
        <v>43</v>
      </c>
      <c r="B45" s="48" t="s">
        <v>5</v>
      </c>
      <c r="C45" s="49">
        <v>0</v>
      </c>
      <c r="D45" s="50">
        <v>367.84</v>
      </c>
      <c r="E45" s="39" t="s">
        <v>36</v>
      </c>
    </row>
    <row r="46" spans="1:4" ht="13.5">
      <c r="A46">
        <v>44</v>
      </c>
      <c r="B46" s="48" t="s">
        <v>59</v>
      </c>
      <c r="C46" s="49">
        <v>11</v>
      </c>
      <c r="D46" s="50">
        <v>391.57</v>
      </c>
    </row>
    <row r="47" spans="1:4" ht="13.5">
      <c r="A47">
        <v>45</v>
      </c>
      <c r="B47" s="48" t="s">
        <v>76</v>
      </c>
      <c r="C47" s="49">
        <v>4</v>
      </c>
      <c r="D47" s="50">
        <v>428.42</v>
      </c>
    </row>
    <row r="48" spans="1:5" ht="13.5">
      <c r="A48">
        <v>46</v>
      </c>
      <c r="B48" s="48" t="s">
        <v>65</v>
      </c>
      <c r="C48" s="49">
        <v>54</v>
      </c>
      <c r="D48" s="50">
        <v>438.79</v>
      </c>
      <c r="E48" s="103" t="s">
        <v>96</v>
      </c>
    </row>
    <row r="49" spans="1:4" ht="13.5">
      <c r="A49">
        <v>47</v>
      </c>
      <c r="B49" s="6" t="s">
        <v>88</v>
      </c>
      <c r="C49" s="3">
        <v>15</v>
      </c>
      <c r="D49" s="4">
        <v>457.93</v>
      </c>
    </row>
    <row r="50" spans="1:4" ht="13.5">
      <c r="A50">
        <v>48</v>
      </c>
      <c r="B50" s="48" t="s">
        <v>77</v>
      </c>
      <c r="C50" s="49">
        <v>4</v>
      </c>
      <c r="D50" s="50">
        <v>472.03</v>
      </c>
    </row>
    <row r="51" spans="1:5" ht="13.5">
      <c r="A51">
        <v>49</v>
      </c>
      <c r="B51" s="48" t="s">
        <v>84</v>
      </c>
      <c r="C51" s="49">
        <v>39</v>
      </c>
      <c r="D51" s="50">
        <v>473.9</v>
      </c>
      <c r="E51" s="103" t="s">
        <v>96</v>
      </c>
    </row>
    <row r="52" spans="1:4" ht="13.5">
      <c r="A52">
        <v>50</v>
      </c>
      <c r="B52" s="48" t="s">
        <v>89</v>
      </c>
      <c r="C52" s="49">
        <v>8</v>
      </c>
      <c r="D52" s="50">
        <v>664.38</v>
      </c>
    </row>
    <row r="54" ht="13.5">
      <c r="B54" s="43" t="s">
        <v>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:D12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16384" width="8.8515625" style="0" customWidth="1"/>
  </cols>
  <sheetData>
    <row r="1" spans="1:4" ht="18">
      <c r="A1" s="110" t="s">
        <v>95</v>
      </c>
      <c r="B1" s="111"/>
      <c r="C1" s="111"/>
      <c r="D1" s="112"/>
    </row>
    <row r="2" spans="1:4" ht="22.5" thickBot="1">
      <c r="A2" s="44" t="s">
        <v>39</v>
      </c>
      <c r="B2" s="45" t="s">
        <v>11</v>
      </c>
      <c r="C2" s="46" t="s">
        <v>12</v>
      </c>
      <c r="D2" s="47" t="s">
        <v>13</v>
      </c>
    </row>
    <row r="3" spans="1:4" ht="13.5">
      <c r="A3">
        <v>1</v>
      </c>
      <c r="B3" s="48" t="s">
        <v>115</v>
      </c>
      <c r="C3" s="49">
        <v>3</v>
      </c>
      <c r="D3" s="50">
        <v>148.16</v>
      </c>
    </row>
    <row r="4" spans="1:4" ht="13.5">
      <c r="A4">
        <v>2</v>
      </c>
      <c r="B4" s="48" t="s">
        <v>47</v>
      </c>
      <c r="C4" s="49">
        <v>3</v>
      </c>
      <c r="D4" s="50">
        <v>150.7</v>
      </c>
    </row>
    <row r="5" spans="1:4" ht="13.5">
      <c r="A5">
        <v>3</v>
      </c>
      <c r="B5" s="48" t="s">
        <v>110</v>
      </c>
      <c r="C5" s="49">
        <v>3</v>
      </c>
      <c r="D5" s="50">
        <v>150.93</v>
      </c>
    </row>
    <row r="6" spans="1:4" ht="13.5">
      <c r="A6">
        <v>4</v>
      </c>
      <c r="B6" s="48" t="s">
        <v>0</v>
      </c>
      <c r="C6" s="49">
        <v>2</v>
      </c>
      <c r="D6" s="50">
        <v>154.73</v>
      </c>
    </row>
    <row r="7" spans="1:4" ht="13.5">
      <c r="A7">
        <v>5</v>
      </c>
      <c r="B7" s="48" t="s">
        <v>113</v>
      </c>
      <c r="C7" s="49">
        <v>3</v>
      </c>
      <c r="D7" s="50">
        <v>164.45</v>
      </c>
    </row>
    <row r="8" spans="1:4" ht="13.5">
      <c r="A8">
        <v>6</v>
      </c>
      <c r="B8" s="6" t="s">
        <v>1</v>
      </c>
      <c r="C8" s="3">
        <v>1</v>
      </c>
      <c r="D8" s="4">
        <v>167.18</v>
      </c>
    </row>
    <row r="9" spans="1:4" ht="13.5">
      <c r="A9">
        <v>7</v>
      </c>
      <c r="B9" s="48" t="s">
        <v>51</v>
      </c>
      <c r="C9" s="49">
        <v>4</v>
      </c>
      <c r="D9" s="50">
        <v>170.82</v>
      </c>
    </row>
    <row r="10" spans="1:4" ht="13.5">
      <c r="A10">
        <v>8</v>
      </c>
      <c r="B10" s="48" t="s">
        <v>53</v>
      </c>
      <c r="C10" s="49">
        <v>2</v>
      </c>
      <c r="D10" s="50">
        <v>171.57</v>
      </c>
    </row>
    <row r="11" spans="1:4" ht="13.5">
      <c r="A11">
        <v>9</v>
      </c>
      <c r="B11" s="48" t="s">
        <v>99</v>
      </c>
      <c r="C11" s="49">
        <v>3</v>
      </c>
      <c r="D11" s="50">
        <v>172.01</v>
      </c>
    </row>
    <row r="12" spans="1:4" ht="13.5">
      <c r="A12">
        <v>10</v>
      </c>
      <c r="B12" s="48" t="s">
        <v>8</v>
      </c>
      <c r="C12" s="49">
        <v>5</v>
      </c>
      <c r="D12" s="50">
        <v>184.11</v>
      </c>
    </row>
    <row r="14" ht="13.5">
      <c r="B14" s="43" t="s">
        <v>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11" t="s">
        <v>23</v>
      </c>
      <c r="B1" s="5"/>
      <c r="C1" s="4"/>
      <c r="D1" s="5"/>
      <c r="E1" s="3"/>
      <c r="F1" s="3"/>
      <c r="G1" s="3"/>
      <c r="H1" s="4"/>
    </row>
    <row r="2" spans="1:8" ht="13.5">
      <c r="A2" s="51" t="s">
        <v>40</v>
      </c>
      <c r="B2" s="52" t="s">
        <v>41</v>
      </c>
      <c r="C2" s="53" t="s">
        <v>42</v>
      </c>
      <c r="D2" s="52" t="s">
        <v>12</v>
      </c>
      <c r="E2" s="54" t="s">
        <v>43</v>
      </c>
      <c r="F2" s="54" t="s">
        <v>44</v>
      </c>
      <c r="G2" s="54" t="s">
        <v>45</v>
      </c>
      <c r="H2" s="55" t="s">
        <v>46</v>
      </c>
    </row>
    <row r="3" spans="1:8" ht="13.5">
      <c r="A3" s="56" t="s">
        <v>47</v>
      </c>
      <c r="B3" s="57">
        <v>1</v>
      </c>
      <c r="C3" s="58">
        <v>28.48</v>
      </c>
      <c r="D3" s="59"/>
      <c r="E3" s="60"/>
      <c r="F3" s="60"/>
      <c r="G3" s="60"/>
      <c r="H3" s="61">
        <f aca="true" t="shared" si="0" ref="H3:H8">C3+D3*5+E3*10+-F3*10-G3*5</f>
        <v>28.48</v>
      </c>
    </row>
    <row r="4" spans="1:8" ht="13.5">
      <c r="A4" s="56"/>
      <c r="B4" s="57">
        <v>2</v>
      </c>
      <c r="C4" s="58">
        <v>32.14</v>
      </c>
      <c r="D4" s="59">
        <v>1</v>
      </c>
      <c r="E4" s="60"/>
      <c r="F4" s="60"/>
      <c r="G4" s="60"/>
      <c r="H4" s="61">
        <f t="shared" si="0"/>
        <v>37.14</v>
      </c>
    </row>
    <row r="5" spans="1:8" ht="13.5">
      <c r="A5" s="56"/>
      <c r="B5" s="57">
        <v>3</v>
      </c>
      <c r="C5" s="58">
        <v>25.7</v>
      </c>
      <c r="D5" s="59">
        <v>1</v>
      </c>
      <c r="E5" s="60"/>
      <c r="F5" s="60"/>
      <c r="G5" s="60"/>
      <c r="H5" s="61">
        <f t="shared" si="0"/>
        <v>30.7</v>
      </c>
    </row>
    <row r="6" spans="1:8" ht="13.5">
      <c r="A6" s="56"/>
      <c r="B6" s="57">
        <v>4</v>
      </c>
      <c r="C6" s="58">
        <v>23.33</v>
      </c>
      <c r="D6" s="59"/>
      <c r="E6" s="60"/>
      <c r="F6" s="60"/>
      <c r="G6" s="60"/>
      <c r="H6" s="61">
        <f t="shared" si="0"/>
        <v>23.33</v>
      </c>
    </row>
    <row r="7" spans="1:8" ht="13.5">
      <c r="A7" s="56"/>
      <c r="B7" s="57">
        <v>5</v>
      </c>
      <c r="C7" s="58">
        <v>26.05</v>
      </c>
      <c r="D7" s="59">
        <v>1</v>
      </c>
      <c r="E7" s="60"/>
      <c r="F7" s="60"/>
      <c r="G7" s="60"/>
      <c r="H7" s="61">
        <f t="shared" si="0"/>
        <v>31.05</v>
      </c>
    </row>
    <row r="8" spans="1:8" ht="13.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" thickBot="1">
      <c r="A9" s="62" t="s">
        <v>48</v>
      </c>
      <c r="B9" s="63"/>
      <c r="C9" s="64">
        <f>C3+C4+C5+C6+C7+C8</f>
        <v>135.70000000000002</v>
      </c>
      <c r="D9" s="65">
        <f>(D3+D4+D5+D6+D7+D8)*5</f>
        <v>15</v>
      </c>
      <c r="E9" s="66">
        <f>(E3+E4+E5+E6+E7+E8)*10</f>
        <v>0</v>
      </c>
      <c r="F9" s="66">
        <f>(F3+F4+F5+F6+F7+F8)*10</f>
        <v>0</v>
      </c>
      <c r="G9" s="66">
        <f>(G3+G4+G5+G6+G7+G8)*5</f>
        <v>0</v>
      </c>
      <c r="H9" s="67">
        <f>C9+D9+E9+-F9-G9</f>
        <v>150.70000000000002</v>
      </c>
    </row>
    <row r="10" spans="1:8" ht="15" thickBot="1">
      <c r="A10" s="68"/>
      <c r="B10" s="69"/>
      <c r="C10" s="70"/>
      <c r="D10" s="71">
        <f>D9/5</f>
        <v>3</v>
      </c>
      <c r="E10" s="72"/>
      <c r="F10" s="72"/>
      <c r="G10" s="72"/>
      <c r="H10" s="73">
        <f>H3+H4+H5+H6+H7+H8</f>
        <v>150.70000000000002</v>
      </c>
    </row>
    <row r="11" spans="1:8" ht="15" thickBot="1">
      <c r="A11" s="74"/>
      <c r="B11" s="5"/>
      <c r="C11" s="4"/>
      <c r="D11" s="5"/>
      <c r="E11" s="3"/>
      <c r="F11" s="3"/>
      <c r="G11" s="3"/>
      <c r="H11" s="4"/>
    </row>
    <row r="12" spans="1:8" ht="13.5">
      <c r="A12" s="51" t="s">
        <v>40</v>
      </c>
      <c r="B12" s="52" t="s">
        <v>41</v>
      </c>
      <c r="C12" s="53" t="s">
        <v>42</v>
      </c>
      <c r="D12" s="52" t="s">
        <v>12</v>
      </c>
      <c r="E12" s="54" t="s">
        <v>43</v>
      </c>
      <c r="F12" s="54" t="s">
        <v>44</v>
      </c>
      <c r="G12" s="54" t="s">
        <v>45</v>
      </c>
      <c r="H12" s="55" t="s">
        <v>46</v>
      </c>
    </row>
    <row r="13" spans="1:8" ht="13.5">
      <c r="A13" s="56" t="s">
        <v>51</v>
      </c>
      <c r="B13" s="57">
        <v>1</v>
      </c>
      <c r="C13" s="58">
        <v>29.31</v>
      </c>
      <c r="D13" s="59"/>
      <c r="E13" s="60"/>
      <c r="F13" s="60"/>
      <c r="G13" s="60"/>
      <c r="H13" s="61">
        <f aca="true" t="shared" si="1" ref="H13:H18">C13+D13*5+E13*10+-F13*10-G13*5</f>
        <v>29.31</v>
      </c>
    </row>
    <row r="14" spans="1:8" ht="13.5">
      <c r="A14" s="56"/>
      <c r="B14" s="57">
        <v>2</v>
      </c>
      <c r="C14" s="58">
        <v>38.96</v>
      </c>
      <c r="D14" s="59">
        <v>2</v>
      </c>
      <c r="E14" s="60"/>
      <c r="F14" s="60"/>
      <c r="G14" s="60"/>
      <c r="H14" s="61">
        <f t="shared" si="1"/>
        <v>48.96</v>
      </c>
    </row>
    <row r="15" spans="1:8" ht="13.5">
      <c r="A15" s="56"/>
      <c r="B15" s="57">
        <v>3</v>
      </c>
      <c r="C15" s="58">
        <v>27.78</v>
      </c>
      <c r="D15" s="59">
        <v>2</v>
      </c>
      <c r="E15" s="60"/>
      <c r="F15" s="60"/>
      <c r="G15" s="60"/>
      <c r="H15" s="61">
        <f t="shared" si="1"/>
        <v>37.78</v>
      </c>
    </row>
    <row r="16" spans="1:8" ht="13.5">
      <c r="A16" s="56"/>
      <c r="B16" s="57">
        <v>4</v>
      </c>
      <c r="C16" s="58">
        <v>23.6</v>
      </c>
      <c r="D16" s="59"/>
      <c r="E16" s="60"/>
      <c r="F16" s="60"/>
      <c r="G16" s="60"/>
      <c r="H16" s="61">
        <f t="shared" si="1"/>
        <v>23.6</v>
      </c>
    </row>
    <row r="17" spans="1:8" ht="13.5">
      <c r="A17" s="56"/>
      <c r="B17" s="57">
        <v>5</v>
      </c>
      <c r="C17" s="58">
        <v>31.17</v>
      </c>
      <c r="D17" s="59"/>
      <c r="E17" s="60"/>
      <c r="F17" s="60"/>
      <c r="G17" s="60"/>
      <c r="H17" s="61">
        <f t="shared" si="1"/>
        <v>31.17</v>
      </c>
    </row>
    <row r="18" spans="1:8" ht="13.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" thickBot="1">
      <c r="A19" s="62" t="s">
        <v>48</v>
      </c>
      <c r="B19" s="63"/>
      <c r="C19" s="64">
        <f>C13+C14+C15+C16+C17+C18</f>
        <v>150.82</v>
      </c>
      <c r="D19" s="65">
        <f>(D13+D14+D15+D16+D17+D18)*5</f>
        <v>20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170.82</v>
      </c>
    </row>
    <row r="20" spans="1:8" ht="15" thickBot="1">
      <c r="A20" s="68"/>
      <c r="B20" s="69"/>
      <c r="C20" s="70"/>
      <c r="D20" s="71">
        <f>D19/5</f>
        <v>4</v>
      </c>
      <c r="E20" s="72"/>
      <c r="F20" s="72"/>
      <c r="G20" s="72"/>
      <c r="H20" s="73">
        <f>H13+H14+H15+H16+H17+H18</f>
        <v>170.82</v>
      </c>
    </row>
    <row r="21" spans="1:8" ht="15" thickBot="1">
      <c r="A21" s="74"/>
      <c r="B21" s="5"/>
      <c r="C21" s="4"/>
      <c r="D21" s="5"/>
      <c r="E21" s="3"/>
      <c r="F21" s="3"/>
      <c r="G21" s="3"/>
      <c r="H21" s="4"/>
    </row>
    <row r="22" spans="1:8" ht="13.5">
      <c r="A22" s="51" t="s">
        <v>40</v>
      </c>
      <c r="B22" s="52" t="s">
        <v>41</v>
      </c>
      <c r="C22" s="53" t="s">
        <v>42</v>
      </c>
      <c r="D22" s="52" t="s">
        <v>12</v>
      </c>
      <c r="E22" s="54" t="s">
        <v>43</v>
      </c>
      <c r="F22" s="54" t="s">
        <v>44</v>
      </c>
      <c r="G22" s="54" t="s">
        <v>45</v>
      </c>
      <c r="H22" s="55" t="s">
        <v>46</v>
      </c>
    </row>
    <row r="23" spans="1:8" ht="13.5">
      <c r="A23" s="56" t="s">
        <v>52</v>
      </c>
      <c r="B23" s="57">
        <v>1</v>
      </c>
      <c r="C23" s="58">
        <v>39.51</v>
      </c>
      <c r="D23" s="59">
        <v>2</v>
      </c>
      <c r="E23" s="60"/>
      <c r="F23" s="60"/>
      <c r="G23" s="60"/>
      <c r="H23" s="61">
        <f aca="true" t="shared" si="2" ref="H23:H28">C23+D23*5+E23*10+-F23*10-G23*5</f>
        <v>49.51</v>
      </c>
    </row>
    <row r="24" spans="1:8" ht="13.5">
      <c r="A24" s="56"/>
      <c r="B24" s="57">
        <v>2</v>
      </c>
      <c r="C24" s="58">
        <v>48.44</v>
      </c>
      <c r="D24" s="59"/>
      <c r="E24" s="60"/>
      <c r="F24" s="60"/>
      <c r="G24" s="60"/>
      <c r="H24" s="61">
        <f t="shared" si="2"/>
        <v>48.44</v>
      </c>
    </row>
    <row r="25" spans="1:8" ht="13.5">
      <c r="A25" s="56"/>
      <c r="B25" s="57">
        <v>3</v>
      </c>
      <c r="C25" s="58">
        <v>48.69</v>
      </c>
      <c r="D25" s="59">
        <v>1</v>
      </c>
      <c r="E25" s="60"/>
      <c r="F25" s="60"/>
      <c r="G25" s="60"/>
      <c r="H25" s="61">
        <f t="shared" si="2"/>
        <v>53.69</v>
      </c>
    </row>
    <row r="26" spans="1:8" ht="13.5">
      <c r="A26" s="56"/>
      <c r="B26" s="57">
        <v>4</v>
      </c>
      <c r="C26" s="58">
        <v>37.18</v>
      </c>
      <c r="D26" s="59">
        <v>1</v>
      </c>
      <c r="E26" s="60"/>
      <c r="F26" s="60"/>
      <c r="G26" s="60"/>
      <c r="H26" s="61">
        <f t="shared" si="2"/>
        <v>42.18</v>
      </c>
    </row>
    <row r="27" spans="1:8" ht="13.5">
      <c r="A27" s="56"/>
      <c r="B27" s="57">
        <v>5</v>
      </c>
      <c r="C27" s="58">
        <v>39.12</v>
      </c>
      <c r="D27" s="59"/>
      <c r="E27" s="60"/>
      <c r="F27" s="60"/>
      <c r="G27" s="60"/>
      <c r="H27" s="61">
        <f t="shared" si="2"/>
        <v>39.12</v>
      </c>
    </row>
    <row r="28" spans="1:8" ht="13.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48</v>
      </c>
      <c r="B29" s="63"/>
      <c r="C29" s="64">
        <f>C23+C24+C25+C26+C27+C28</f>
        <v>212.94</v>
      </c>
      <c r="D29" s="65">
        <f>(D23+D24+D25+D26+D27+D28)*5</f>
        <v>20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232.94</v>
      </c>
    </row>
    <row r="30" spans="1:8" ht="15" customHeight="1" thickBot="1">
      <c r="A30" s="68"/>
      <c r="B30" s="69"/>
      <c r="C30" s="70"/>
      <c r="D30" s="71">
        <f>D29/5</f>
        <v>4</v>
      </c>
      <c r="E30" s="72"/>
      <c r="F30" s="72"/>
      <c r="G30" s="72"/>
      <c r="H30" s="73">
        <f>H23+H24+H25+H26+H27+H28</f>
        <v>232.94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40</v>
      </c>
      <c r="B32" s="52" t="s">
        <v>41</v>
      </c>
      <c r="C32" s="53" t="s">
        <v>42</v>
      </c>
      <c r="D32" s="52" t="s">
        <v>12</v>
      </c>
      <c r="E32" s="54" t="s">
        <v>43</v>
      </c>
      <c r="F32" s="54" t="s">
        <v>44</v>
      </c>
      <c r="G32" s="54" t="s">
        <v>45</v>
      </c>
      <c r="H32" s="55" t="s">
        <v>46</v>
      </c>
    </row>
    <row r="33" spans="1:8" ht="13.5">
      <c r="A33" s="56" t="s">
        <v>97</v>
      </c>
      <c r="B33" s="57">
        <v>1</v>
      </c>
      <c r="C33" s="58">
        <v>55.76</v>
      </c>
      <c r="D33" s="59">
        <v>1</v>
      </c>
      <c r="E33" s="60"/>
      <c r="F33" s="60"/>
      <c r="G33" s="60"/>
      <c r="H33" s="61">
        <f aca="true" t="shared" si="3" ref="H33:H38">C33+D33*5+E33*10+-F33*10-G33*5</f>
        <v>60.76</v>
      </c>
    </row>
    <row r="34" spans="1:8" ht="13.5">
      <c r="A34" s="56"/>
      <c r="B34" s="57">
        <v>2</v>
      </c>
      <c r="C34" s="58">
        <v>59.9</v>
      </c>
      <c r="D34" s="59">
        <v>3</v>
      </c>
      <c r="E34" s="60"/>
      <c r="F34" s="60"/>
      <c r="G34" s="60"/>
      <c r="H34" s="61">
        <f t="shared" si="3"/>
        <v>74.9</v>
      </c>
    </row>
    <row r="35" spans="1:8" ht="13.5">
      <c r="A35" s="56"/>
      <c r="B35" s="57">
        <v>3</v>
      </c>
      <c r="C35" s="58">
        <v>35.38</v>
      </c>
      <c r="D35" s="59"/>
      <c r="E35" s="60"/>
      <c r="F35" s="60"/>
      <c r="G35" s="60"/>
      <c r="H35" s="61">
        <f t="shared" si="3"/>
        <v>35.38</v>
      </c>
    </row>
    <row r="36" spans="1:8" ht="13.5">
      <c r="A36" s="56"/>
      <c r="B36" s="57">
        <v>4</v>
      </c>
      <c r="C36" s="58">
        <v>33.07</v>
      </c>
      <c r="D36" s="59"/>
      <c r="E36" s="60"/>
      <c r="F36" s="60"/>
      <c r="G36" s="60"/>
      <c r="H36" s="61">
        <f t="shared" si="3"/>
        <v>33.07</v>
      </c>
    </row>
    <row r="37" spans="1:8" ht="13.5">
      <c r="A37" s="56"/>
      <c r="B37" s="57">
        <v>5</v>
      </c>
      <c r="C37" s="58">
        <v>41.96</v>
      </c>
      <c r="D37" s="59"/>
      <c r="E37" s="60"/>
      <c r="F37" s="60"/>
      <c r="G37" s="60"/>
      <c r="H37" s="61">
        <f t="shared" si="3"/>
        <v>41.96</v>
      </c>
    </row>
    <row r="38" spans="1:8" ht="13.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" thickBot="1">
      <c r="A39" s="62" t="s">
        <v>48</v>
      </c>
      <c r="B39" s="63"/>
      <c r="C39" s="64">
        <f>C33+C34+C35+C36+C37+C38</f>
        <v>226.07</v>
      </c>
      <c r="D39" s="65">
        <f>(D33+D34+D35+D36+D37+D38)*5</f>
        <v>20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246.07</v>
      </c>
    </row>
    <row r="40" spans="1:8" ht="15" thickBot="1">
      <c r="A40" s="68"/>
      <c r="B40" s="69"/>
      <c r="C40" s="70"/>
      <c r="D40" s="71">
        <f>D39/5</f>
        <v>4</v>
      </c>
      <c r="E40" s="72"/>
      <c r="F40" s="72"/>
      <c r="G40" s="72"/>
      <c r="H40" s="73">
        <f>H33+H34+H35+H36+H37+H38</f>
        <v>246.07</v>
      </c>
    </row>
    <row r="41" spans="1:8" ht="15" thickBot="1">
      <c r="A41" s="74"/>
      <c r="B41" s="5"/>
      <c r="C41" s="4"/>
      <c r="D41" s="5"/>
      <c r="E41" s="3"/>
      <c r="F41" s="3"/>
      <c r="G41" s="3"/>
      <c r="H41" s="4"/>
    </row>
    <row r="42" spans="1:8" ht="13.5">
      <c r="A42" s="51" t="s">
        <v>40</v>
      </c>
      <c r="B42" s="52" t="s">
        <v>41</v>
      </c>
      <c r="C42" s="53" t="s">
        <v>42</v>
      </c>
      <c r="D42" s="52" t="s">
        <v>12</v>
      </c>
      <c r="E42" s="54" t="s">
        <v>43</v>
      </c>
      <c r="F42" s="54" t="s">
        <v>44</v>
      </c>
      <c r="G42" s="54" t="s">
        <v>45</v>
      </c>
      <c r="H42" s="55" t="s">
        <v>46</v>
      </c>
    </row>
    <row r="43" spans="1:8" ht="13.5">
      <c r="A43" s="56" t="s">
        <v>98</v>
      </c>
      <c r="B43" s="57">
        <v>1</v>
      </c>
      <c r="C43" s="58">
        <v>54.81</v>
      </c>
      <c r="D43" s="59">
        <v>1</v>
      </c>
      <c r="E43" s="60"/>
      <c r="F43" s="60"/>
      <c r="G43" s="60"/>
      <c r="H43" s="61">
        <f aca="true" t="shared" si="4" ref="H43:H48">C43+D43*5+E43*10+-F43*10-G43*5</f>
        <v>59.81</v>
      </c>
    </row>
    <row r="44" spans="1:8" ht="13.5">
      <c r="A44" s="56"/>
      <c r="B44" s="57">
        <v>2</v>
      </c>
      <c r="C44" s="58">
        <v>56.29</v>
      </c>
      <c r="D44" s="59">
        <v>1</v>
      </c>
      <c r="E44" s="60"/>
      <c r="F44" s="60"/>
      <c r="G44" s="60"/>
      <c r="H44" s="61">
        <f t="shared" si="4"/>
        <v>61.29</v>
      </c>
    </row>
    <row r="45" spans="1:8" ht="13.5">
      <c r="A45" s="56"/>
      <c r="B45" s="57">
        <v>3</v>
      </c>
      <c r="C45" s="58">
        <v>47.24</v>
      </c>
      <c r="D45" s="59"/>
      <c r="E45" s="60"/>
      <c r="F45" s="60"/>
      <c r="G45" s="60"/>
      <c r="H45" s="61">
        <f t="shared" si="4"/>
        <v>47.24</v>
      </c>
    </row>
    <row r="46" spans="1:8" ht="13.5">
      <c r="A46" s="56"/>
      <c r="B46" s="57">
        <v>4</v>
      </c>
      <c r="C46" s="58">
        <v>40.84</v>
      </c>
      <c r="D46" s="59">
        <v>2</v>
      </c>
      <c r="E46" s="60"/>
      <c r="F46" s="60"/>
      <c r="G46" s="60"/>
      <c r="H46" s="61">
        <f t="shared" si="4"/>
        <v>50.84</v>
      </c>
    </row>
    <row r="47" spans="1:8" ht="13.5">
      <c r="A47" s="56"/>
      <c r="B47" s="57">
        <v>5</v>
      </c>
      <c r="C47" s="58">
        <v>51.41</v>
      </c>
      <c r="D47" s="59">
        <v>1</v>
      </c>
      <c r="E47" s="60"/>
      <c r="F47" s="60"/>
      <c r="G47" s="60"/>
      <c r="H47" s="61">
        <f t="shared" si="4"/>
        <v>56.41</v>
      </c>
    </row>
    <row r="48" spans="1:8" ht="13.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" thickBot="1">
      <c r="A49" s="62" t="s">
        <v>48</v>
      </c>
      <c r="B49" s="63"/>
      <c r="C49" s="64">
        <f>C43+C44+C45+C46+C47+C48</f>
        <v>250.59</v>
      </c>
      <c r="D49" s="65">
        <f>(D43+D44+D45+D46+D47+D48)*5</f>
        <v>25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0</v>
      </c>
      <c r="H49" s="67">
        <f>C49+D49+E49+-F49-G49</f>
        <v>275.59000000000003</v>
      </c>
    </row>
    <row r="50" spans="1:8" ht="15" thickBot="1">
      <c r="A50" s="68"/>
      <c r="B50" s="69"/>
      <c r="C50" s="70"/>
      <c r="D50" s="71">
        <f>D49/5</f>
        <v>5</v>
      </c>
      <c r="E50" s="72"/>
      <c r="F50" s="72"/>
      <c r="G50" s="72"/>
      <c r="H50" s="73">
        <f>H43+H44+H45+H46+H47+H48</f>
        <v>275.59000000000003</v>
      </c>
    </row>
    <row r="51" spans="1:8" ht="15" thickBot="1">
      <c r="A51" s="74"/>
      <c r="B51" s="5"/>
      <c r="C51" s="4"/>
      <c r="D51" s="5"/>
      <c r="E51" s="3"/>
      <c r="F51" s="3"/>
      <c r="G51" s="3"/>
      <c r="H51" s="4"/>
    </row>
    <row r="52" spans="1:8" ht="13.5">
      <c r="A52" s="51" t="s">
        <v>40</v>
      </c>
      <c r="B52" s="52" t="s">
        <v>41</v>
      </c>
      <c r="C52" s="53" t="s">
        <v>42</v>
      </c>
      <c r="D52" s="52" t="s">
        <v>12</v>
      </c>
      <c r="E52" s="54" t="s">
        <v>43</v>
      </c>
      <c r="F52" s="54" t="s">
        <v>44</v>
      </c>
      <c r="G52" s="54" t="s">
        <v>45</v>
      </c>
      <c r="H52" s="55" t="s">
        <v>46</v>
      </c>
    </row>
    <row r="53" spans="1:8" ht="13.5">
      <c r="A53" s="56" t="s">
        <v>59</v>
      </c>
      <c r="B53" s="57">
        <v>1</v>
      </c>
      <c r="C53" s="58">
        <v>67.7</v>
      </c>
      <c r="D53" s="59">
        <v>2</v>
      </c>
      <c r="E53" s="60"/>
      <c r="F53" s="60"/>
      <c r="G53" s="60"/>
      <c r="H53" s="61">
        <f aca="true" t="shared" si="5" ref="H53:H58">C53+D53*5+E53*10+-F53*10-G53*5</f>
        <v>77.7</v>
      </c>
    </row>
    <row r="54" spans="1:8" ht="13.5">
      <c r="A54" s="56"/>
      <c r="B54" s="57">
        <v>2</v>
      </c>
      <c r="C54" s="58">
        <v>66.96</v>
      </c>
      <c r="D54" s="59">
        <v>5</v>
      </c>
      <c r="E54" s="60">
        <v>1</v>
      </c>
      <c r="F54" s="60"/>
      <c r="G54" s="60"/>
      <c r="H54" s="61">
        <f t="shared" si="5"/>
        <v>101.96</v>
      </c>
    </row>
    <row r="55" spans="1:8" ht="13.5">
      <c r="A55" s="56"/>
      <c r="B55" s="57">
        <v>3</v>
      </c>
      <c r="C55" s="58">
        <v>61.08</v>
      </c>
      <c r="D55" s="59">
        <v>2</v>
      </c>
      <c r="E55" s="60"/>
      <c r="F55" s="60"/>
      <c r="G55" s="60"/>
      <c r="H55" s="61">
        <f t="shared" si="5"/>
        <v>71.08</v>
      </c>
    </row>
    <row r="56" spans="1:8" ht="13.5">
      <c r="A56" s="56"/>
      <c r="B56" s="57">
        <v>4</v>
      </c>
      <c r="C56" s="58">
        <v>71.13</v>
      </c>
      <c r="D56" s="59">
        <v>2</v>
      </c>
      <c r="E56" s="60"/>
      <c r="F56" s="60"/>
      <c r="G56" s="60"/>
      <c r="H56" s="61">
        <f t="shared" si="5"/>
        <v>81.13</v>
      </c>
    </row>
    <row r="57" spans="1:8" ht="13.5">
      <c r="A57" s="56"/>
      <c r="B57" s="57">
        <v>5</v>
      </c>
      <c r="C57" s="58">
        <v>59.7</v>
      </c>
      <c r="D57" s="59"/>
      <c r="E57" s="60"/>
      <c r="F57" s="60"/>
      <c r="G57" s="60"/>
      <c r="H57" s="61">
        <f t="shared" si="5"/>
        <v>59.7</v>
      </c>
    </row>
    <row r="58" spans="1:8" ht="13.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" thickBot="1">
      <c r="A59" s="62" t="s">
        <v>48</v>
      </c>
      <c r="B59" s="63"/>
      <c r="C59" s="64">
        <f>C53+C54+C55+C56+C57+C58</f>
        <v>326.57</v>
      </c>
      <c r="D59" s="65">
        <f>(D53+D54+D55+D56+D57+D58)*5</f>
        <v>55</v>
      </c>
      <c r="E59" s="66">
        <f>(E53+E54+E55+E56+E57+E58)*10</f>
        <v>10</v>
      </c>
      <c r="F59" s="66">
        <f>(F53+F54+F55+F56+F57+F58)*10</f>
        <v>0</v>
      </c>
      <c r="G59" s="66">
        <f>(G53+G54+G55+G56+G57+G58)*5</f>
        <v>0</v>
      </c>
      <c r="H59" s="67">
        <f>C59+D59+E59+-F59-G59</f>
        <v>391.57</v>
      </c>
    </row>
    <row r="60" spans="1:8" ht="15" thickBot="1">
      <c r="A60" s="68"/>
      <c r="B60" s="69"/>
      <c r="C60" s="70"/>
      <c r="D60" s="71">
        <f>D59/5</f>
        <v>11</v>
      </c>
      <c r="E60" s="72"/>
      <c r="F60" s="72"/>
      <c r="G60" s="72"/>
      <c r="H60" s="73">
        <f>H53+H54+H55+H56+H57+H58</f>
        <v>391.57</v>
      </c>
    </row>
    <row r="61" spans="1:8" ht="13.5">
      <c r="A61" s="23"/>
      <c r="B61" s="24"/>
      <c r="C61" s="25"/>
      <c r="D61" s="30"/>
      <c r="E61" s="26"/>
      <c r="F61" s="26"/>
      <c r="G61" s="26"/>
      <c r="H61" s="22"/>
    </row>
    <row r="62" spans="1:8" ht="13.5">
      <c r="A62" s="13"/>
      <c r="B62" s="27"/>
      <c r="C62" s="28"/>
      <c r="D62" s="27"/>
      <c r="E62" s="29"/>
      <c r="F62" s="29"/>
      <c r="G62" s="29"/>
      <c r="H62" s="28"/>
    </row>
    <row r="63" spans="1:8" ht="18.75" thickBot="1">
      <c r="A63" s="11" t="s">
        <v>21</v>
      </c>
      <c r="B63" s="5"/>
      <c r="C63" s="4"/>
      <c r="D63" s="5"/>
      <c r="E63" s="3"/>
      <c r="F63" s="3"/>
      <c r="G63" s="3"/>
      <c r="H63" s="4"/>
    </row>
    <row r="64" spans="1:8" ht="13.5">
      <c r="A64" s="51" t="s">
        <v>40</v>
      </c>
      <c r="B64" s="52" t="s">
        <v>41</v>
      </c>
      <c r="C64" s="53" t="s">
        <v>42</v>
      </c>
      <c r="D64" s="52" t="s">
        <v>12</v>
      </c>
      <c r="E64" s="54" t="s">
        <v>43</v>
      </c>
      <c r="F64" s="54" t="s">
        <v>44</v>
      </c>
      <c r="G64" s="54" t="s">
        <v>45</v>
      </c>
      <c r="H64" s="55" t="s">
        <v>46</v>
      </c>
    </row>
    <row r="65" spans="1:8" ht="13.5">
      <c r="A65" s="56" t="s">
        <v>99</v>
      </c>
      <c r="B65" s="57">
        <v>1</v>
      </c>
      <c r="C65" s="58">
        <v>26.86</v>
      </c>
      <c r="D65" s="59"/>
      <c r="E65" s="60"/>
      <c r="F65" s="60"/>
      <c r="G65" s="60"/>
      <c r="H65" s="61">
        <f aca="true" t="shared" si="6" ref="H65:H70">C65+D65*5+E65*10+-F65*10-G65*5</f>
        <v>26.86</v>
      </c>
    </row>
    <row r="66" spans="1:8" ht="13.5">
      <c r="A66" s="56"/>
      <c r="B66" s="57">
        <v>2</v>
      </c>
      <c r="C66" s="58">
        <v>44.44</v>
      </c>
      <c r="D66" s="59">
        <v>2</v>
      </c>
      <c r="E66" s="60"/>
      <c r="F66" s="60"/>
      <c r="G66" s="60"/>
      <c r="H66" s="61">
        <f t="shared" si="6"/>
        <v>54.44</v>
      </c>
    </row>
    <row r="67" spans="1:8" ht="13.5">
      <c r="A67" s="56"/>
      <c r="B67" s="57">
        <v>3</v>
      </c>
      <c r="C67" s="58">
        <v>28.58</v>
      </c>
      <c r="D67" s="59"/>
      <c r="E67" s="60"/>
      <c r="F67" s="60"/>
      <c r="G67" s="60"/>
      <c r="H67" s="61">
        <f t="shared" si="6"/>
        <v>28.58</v>
      </c>
    </row>
    <row r="68" spans="1:8" ht="13.5">
      <c r="A68" s="56"/>
      <c r="B68" s="57">
        <v>4</v>
      </c>
      <c r="C68" s="58">
        <v>28.22</v>
      </c>
      <c r="D68" s="59">
        <v>1</v>
      </c>
      <c r="E68" s="60"/>
      <c r="F68" s="60"/>
      <c r="G68" s="60"/>
      <c r="H68" s="61">
        <f t="shared" si="6"/>
        <v>33.22</v>
      </c>
    </row>
    <row r="69" spans="1:8" ht="13.5">
      <c r="A69" s="56"/>
      <c r="B69" s="57">
        <v>5</v>
      </c>
      <c r="C69" s="58">
        <v>28.91</v>
      </c>
      <c r="D69" s="59"/>
      <c r="E69" s="60"/>
      <c r="F69" s="60"/>
      <c r="G69" s="60"/>
      <c r="H69" s="61">
        <f t="shared" si="6"/>
        <v>28.91</v>
      </c>
    </row>
    <row r="70" spans="1:8" ht="13.5">
      <c r="A70" s="56"/>
      <c r="B70" s="57"/>
      <c r="C70" s="58"/>
      <c r="D70" s="59"/>
      <c r="E70" s="60"/>
      <c r="F70" s="60"/>
      <c r="G70" s="60"/>
      <c r="H70" s="61">
        <f t="shared" si="6"/>
        <v>0</v>
      </c>
    </row>
    <row r="71" spans="1:8" ht="15" thickBot="1">
      <c r="A71" s="62" t="s">
        <v>48</v>
      </c>
      <c r="B71" s="63"/>
      <c r="C71" s="64">
        <f>C65+C66+C67+C68+C69+C70</f>
        <v>157.01</v>
      </c>
      <c r="D71" s="65">
        <f>(D65+D66+D67+D68+D69+D70)*5</f>
        <v>15</v>
      </c>
      <c r="E71" s="66">
        <f>(E65+E66+E67+E68+E69+E70)*10</f>
        <v>0</v>
      </c>
      <c r="F71" s="66">
        <f>(F65+F66+F67+F68+F69+F70)*10</f>
        <v>0</v>
      </c>
      <c r="G71" s="66">
        <f>(G65+G66+G67+G68+G69+G70)*5</f>
        <v>0</v>
      </c>
      <c r="H71" s="67">
        <f>C71+D71+E71+-F71-G71</f>
        <v>172.01</v>
      </c>
    </row>
    <row r="72" spans="1:8" ht="15" thickBot="1">
      <c r="A72" s="68"/>
      <c r="B72" s="69"/>
      <c r="C72" s="70"/>
      <c r="D72" s="71">
        <f>D71/5</f>
        <v>3</v>
      </c>
      <c r="E72" s="72"/>
      <c r="F72" s="72"/>
      <c r="G72" s="72"/>
      <c r="H72" s="73">
        <f>H65+H66+H67+H68+H69+H70</f>
        <v>172.01</v>
      </c>
    </row>
    <row r="73" spans="1:8" ht="15" thickBot="1">
      <c r="A73" s="74"/>
      <c r="B73" s="5"/>
      <c r="C73" s="4"/>
      <c r="D73" s="5"/>
      <c r="E73" s="3"/>
      <c r="F73" s="3"/>
      <c r="G73" s="3"/>
      <c r="H73" s="4"/>
    </row>
    <row r="74" spans="1:8" ht="13.5">
      <c r="A74" s="51" t="s">
        <v>40</v>
      </c>
      <c r="B74" s="52" t="s">
        <v>41</v>
      </c>
      <c r="C74" s="53" t="s">
        <v>42</v>
      </c>
      <c r="D74" s="52" t="s">
        <v>12</v>
      </c>
      <c r="E74" s="54" t="s">
        <v>43</v>
      </c>
      <c r="F74" s="54" t="s">
        <v>44</v>
      </c>
      <c r="G74" s="54" t="s">
        <v>45</v>
      </c>
      <c r="H74" s="55" t="s">
        <v>46</v>
      </c>
    </row>
    <row r="75" spans="1:8" ht="13.5">
      <c r="A75" s="56" t="s">
        <v>100</v>
      </c>
      <c r="B75" s="57">
        <v>1</v>
      </c>
      <c r="C75" s="58">
        <v>40.31</v>
      </c>
      <c r="D75" s="59"/>
      <c r="E75" s="60"/>
      <c r="F75" s="60"/>
      <c r="G75" s="60"/>
      <c r="H75" s="61">
        <f aca="true" t="shared" si="7" ref="H75:H80">C75+D75*5+E75*10+-F75*10-G75*5</f>
        <v>40.31</v>
      </c>
    </row>
    <row r="76" spans="1:8" ht="13.5">
      <c r="A76" s="56"/>
      <c r="B76" s="57">
        <v>2</v>
      </c>
      <c r="C76" s="58">
        <v>41.82</v>
      </c>
      <c r="D76" s="59">
        <v>1</v>
      </c>
      <c r="E76" s="60"/>
      <c r="F76" s="60"/>
      <c r="G76" s="60"/>
      <c r="H76" s="61">
        <f t="shared" si="7"/>
        <v>46.82</v>
      </c>
    </row>
    <row r="77" spans="1:8" ht="13.5">
      <c r="A77" s="56"/>
      <c r="B77" s="57">
        <v>3</v>
      </c>
      <c r="C77" s="58">
        <v>35.65</v>
      </c>
      <c r="D77" s="59"/>
      <c r="E77" s="60"/>
      <c r="F77" s="60"/>
      <c r="G77" s="60"/>
      <c r="H77" s="61">
        <f t="shared" si="7"/>
        <v>35.65</v>
      </c>
    </row>
    <row r="78" spans="1:8" ht="13.5">
      <c r="A78" s="56"/>
      <c r="B78" s="57">
        <v>4</v>
      </c>
      <c r="C78" s="58">
        <v>30.02</v>
      </c>
      <c r="D78" s="59"/>
      <c r="E78" s="60"/>
      <c r="F78" s="60"/>
      <c r="G78" s="60"/>
      <c r="H78" s="61">
        <f t="shared" si="7"/>
        <v>30.02</v>
      </c>
    </row>
    <row r="79" spans="1:8" ht="13.5">
      <c r="A79" s="56"/>
      <c r="B79" s="57">
        <v>5</v>
      </c>
      <c r="C79" s="58">
        <v>37.39</v>
      </c>
      <c r="D79" s="59"/>
      <c r="E79" s="60"/>
      <c r="F79" s="60"/>
      <c r="G79" s="60"/>
      <c r="H79" s="61">
        <f t="shared" si="7"/>
        <v>37.39</v>
      </c>
    </row>
    <row r="80" spans="1:8" ht="13.5">
      <c r="A80" s="56"/>
      <c r="B80" s="57"/>
      <c r="C80" s="58"/>
      <c r="D80" s="59"/>
      <c r="E80" s="60"/>
      <c r="F80" s="60"/>
      <c r="G80" s="60"/>
      <c r="H80" s="61">
        <f t="shared" si="7"/>
        <v>0</v>
      </c>
    </row>
    <row r="81" spans="1:8" ht="15" thickBot="1">
      <c r="A81" s="62" t="s">
        <v>48</v>
      </c>
      <c r="B81" s="63"/>
      <c r="C81" s="64">
        <f>C75+C76+C77+C78+C79+C80</f>
        <v>185.19</v>
      </c>
      <c r="D81" s="65">
        <f>(D75+D76+D77+D78+D79+D80)*5</f>
        <v>5</v>
      </c>
      <c r="E81" s="66">
        <f>(E75+E76+E77+E78+E79+E80)*10</f>
        <v>0</v>
      </c>
      <c r="F81" s="66">
        <f>(F75+F76+F77+F78+F79+F80)*10</f>
        <v>0</v>
      </c>
      <c r="G81" s="66">
        <f>(G75+G76+G77+G78+G79+G80)*5</f>
        <v>0</v>
      </c>
      <c r="H81" s="67">
        <f>C81+D81+E81+-F81-G81</f>
        <v>190.19</v>
      </c>
    </row>
    <row r="82" spans="1:8" ht="15" thickBot="1">
      <c r="A82" s="68"/>
      <c r="B82" s="69"/>
      <c r="C82" s="70"/>
      <c r="D82" s="71">
        <f>D81/5</f>
        <v>1</v>
      </c>
      <c r="E82" s="72"/>
      <c r="F82" s="72"/>
      <c r="G82" s="72"/>
      <c r="H82" s="73">
        <f>H75+H76+H77+H78+H79+H80</f>
        <v>190.19</v>
      </c>
    </row>
    <row r="83" spans="1:8" ht="15" thickBot="1">
      <c r="A83" s="74"/>
      <c r="B83" s="5"/>
      <c r="C83" s="4"/>
      <c r="D83" s="5"/>
      <c r="E83" s="3"/>
      <c r="F83" s="3"/>
      <c r="G83" s="3"/>
      <c r="H83" s="4"/>
    </row>
    <row r="84" spans="1:8" ht="13.5">
      <c r="A84" s="51" t="s">
        <v>40</v>
      </c>
      <c r="B84" s="52" t="s">
        <v>41</v>
      </c>
      <c r="C84" s="53" t="s">
        <v>42</v>
      </c>
      <c r="D84" s="52" t="s">
        <v>12</v>
      </c>
      <c r="E84" s="54" t="s">
        <v>43</v>
      </c>
      <c r="F84" s="54" t="s">
        <v>44</v>
      </c>
      <c r="G84" s="54" t="s">
        <v>45</v>
      </c>
      <c r="H84" s="55" t="s">
        <v>46</v>
      </c>
    </row>
    <row r="85" spans="1:8" ht="13.5">
      <c r="A85" s="56" t="s">
        <v>101</v>
      </c>
      <c r="B85" s="57">
        <v>1</v>
      </c>
      <c r="C85" s="58">
        <v>35.19</v>
      </c>
      <c r="D85" s="59"/>
      <c r="E85" s="60"/>
      <c r="F85" s="60"/>
      <c r="G85" s="60"/>
      <c r="H85" s="61">
        <f aca="true" t="shared" si="8" ref="H85:H90">C85+D85*5+E85*10+-F85*10-G85*5</f>
        <v>35.19</v>
      </c>
    </row>
    <row r="86" spans="1:8" ht="13.5">
      <c r="A86" s="56"/>
      <c r="B86" s="57">
        <v>2</v>
      </c>
      <c r="C86" s="58">
        <v>38.58</v>
      </c>
      <c r="D86" s="59">
        <v>1</v>
      </c>
      <c r="E86" s="60"/>
      <c r="F86" s="60"/>
      <c r="G86" s="60"/>
      <c r="H86" s="61">
        <f t="shared" si="8"/>
        <v>43.58</v>
      </c>
    </row>
    <row r="87" spans="1:8" ht="13.5">
      <c r="A87" s="56"/>
      <c r="B87" s="57">
        <v>3</v>
      </c>
      <c r="C87" s="58">
        <v>39.19</v>
      </c>
      <c r="D87" s="59">
        <v>1</v>
      </c>
      <c r="E87" s="60"/>
      <c r="F87" s="60"/>
      <c r="G87" s="60"/>
      <c r="H87" s="61">
        <f t="shared" si="8"/>
        <v>44.19</v>
      </c>
    </row>
    <row r="88" spans="1:8" ht="13.5">
      <c r="A88" s="56"/>
      <c r="B88" s="57">
        <v>4</v>
      </c>
      <c r="C88" s="58">
        <v>37.98</v>
      </c>
      <c r="D88" s="59"/>
      <c r="E88" s="60"/>
      <c r="F88" s="60"/>
      <c r="G88" s="60"/>
      <c r="H88" s="61">
        <f t="shared" si="8"/>
        <v>37.98</v>
      </c>
    </row>
    <row r="89" spans="1:8" ht="13.5">
      <c r="A89" s="56"/>
      <c r="B89" s="57">
        <v>5</v>
      </c>
      <c r="C89" s="58">
        <v>36.33</v>
      </c>
      <c r="D89" s="59"/>
      <c r="E89" s="60"/>
      <c r="F89" s="60"/>
      <c r="G89" s="60"/>
      <c r="H89" s="61">
        <f t="shared" si="8"/>
        <v>36.33</v>
      </c>
    </row>
    <row r="90" spans="1:8" ht="13.5">
      <c r="A90" s="56"/>
      <c r="B90" s="57"/>
      <c r="C90" s="58"/>
      <c r="D90" s="59"/>
      <c r="E90" s="60"/>
      <c r="F90" s="60"/>
      <c r="G90" s="60"/>
      <c r="H90" s="61">
        <f t="shared" si="8"/>
        <v>0</v>
      </c>
    </row>
    <row r="91" spans="1:8" ht="15" thickBot="1">
      <c r="A91" s="62" t="s">
        <v>48</v>
      </c>
      <c r="B91" s="63"/>
      <c r="C91" s="64">
        <f>C85+C86+C87+C88+C89+C90</f>
        <v>187.26999999999998</v>
      </c>
      <c r="D91" s="65">
        <f>(D85+D86+D87+D88+D89+D90)*5</f>
        <v>10</v>
      </c>
      <c r="E91" s="66">
        <f>(E85+E86+E87+E88+E89+E90)*10</f>
        <v>0</v>
      </c>
      <c r="F91" s="66">
        <f>(F85+F86+F87+F88+F89+F90)*10</f>
        <v>0</v>
      </c>
      <c r="G91" s="66">
        <f>(G85+G86+G87+G88+G89+G90)*5</f>
        <v>0</v>
      </c>
      <c r="H91" s="67">
        <f>C91+D91+E91+-F91-G91</f>
        <v>197.26999999999998</v>
      </c>
    </row>
    <row r="92" spans="1:8" ht="15" thickBot="1">
      <c r="A92" s="68"/>
      <c r="B92" s="69"/>
      <c r="C92" s="70"/>
      <c r="D92" s="71">
        <f>D91/5</f>
        <v>2</v>
      </c>
      <c r="E92" s="72"/>
      <c r="F92" s="72"/>
      <c r="G92" s="72"/>
      <c r="H92" s="73">
        <f>H85+H86+H87+H88+H89+H90</f>
        <v>197.26999999999998</v>
      </c>
    </row>
    <row r="93" spans="1:8" ht="15" thickBot="1">
      <c r="A93" s="74"/>
      <c r="B93" s="5"/>
      <c r="C93" s="4"/>
      <c r="D93" s="5"/>
      <c r="E93" s="3"/>
      <c r="F93" s="3"/>
      <c r="G93" s="3"/>
      <c r="H93" s="4"/>
    </row>
    <row r="94" spans="1:8" ht="13.5">
      <c r="A94" s="51" t="s">
        <v>40</v>
      </c>
      <c r="B94" s="52" t="s">
        <v>41</v>
      </c>
      <c r="C94" s="53" t="s">
        <v>42</v>
      </c>
      <c r="D94" s="52" t="s">
        <v>12</v>
      </c>
      <c r="E94" s="54" t="s">
        <v>43</v>
      </c>
      <c r="F94" s="54" t="s">
        <v>44</v>
      </c>
      <c r="G94" s="54" t="s">
        <v>45</v>
      </c>
      <c r="H94" s="55" t="s">
        <v>46</v>
      </c>
    </row>
    <row r="95" spans="1:8" ht="13.5">
      <c r="A95" s="56" t="s">
        <v>102</v>
      </c>
      <c r="B95" s="57">
        <v>1</v>
      </c>
      <c r="C95" s="58">
        <v>30.51</v>
      </c>
      <c r="D95" s="59"/>
      <c r="E95" s="60"/>
      <c r="F95" s="60"/>
      <c r="G95" s="60"/>
      <c r="H95" s="61">
        <f aca="true" t="shared" si="9" ref="H95:H100">C95+D95*5+E95*10+-F95*10-G95*5</f>
        <v>30.51</v>
      </c>
    </row>
    <row r="96" spans="1:8" ht="13.5">
      <c r="A96" s="56"/>
      <c r="B96" s="57">
        <v>2</v>
      </c>
      <c r="C96" s="58">
        <v>37.93</v>
      </c>
      <c r="D96" s="59">
        <v>1</v>
      </c>
      <c r="E96" s="60"/>
      <c r="F96" s="60"/>
      <c r="G96" s="60"/>
      <c r="H96" s="61">
        <f t="shared" si="9"/>
        <v>42.93</v>
      </c>
    </row>
    <row r="97" spans="1:8" ht="13.5">
      <c r="A97" s="56"/>
      <c r="B97" s="57">
        <v>3</v>
      </c>
      <c r="C97" s="58">
        <v>41.91</v>
      </c>
      <c r="D97" s="59">
        <v>2</v>
      </c>
      <c r="E97" s="60"/>
      <c r="F97" s="60"/>
      <c r="G97" s="60"/>
      <c r="H97" s="61">
        <f t="shared" si="9"/>
        <v>51.91</v>
      </c>
    </row>
    <row r="98" spans="1:8" ht="13.5">
      <c r="A98" s="56"/>
      <c r="B98" s="57">
        <v>4</v>
      </c>
      <c r="C98" s="58">
        <v>37.33</v>
      </c>
      <c r="D98" s="59">
        <v>1</v>
      </c>
      <c r="E98" s="60"/>
      <c r="F98" s="60"/>
      <c r="G98" s="60"/>
      <c r="H98" s="61">
        <f t="shared" si="9"/>
        <v>42.33</v>
      </c>
    </row>
    <row r="99" spans="1:8" ht="13.5">
      <c r="A99" s="56"/>
      <c r="B99" s="57">
        <v>5</v>
      </c>
      <c r="C99" s="58">
        <v>38.7</v>
      </c>
      <c r="D99" s="59">
        <v>1</v>
      </c>
      <c r="E99" s="60"/>
      <c r="F99" s="60"/>
      <c r="G99" s="60"/>
      <c r="H99" s="61">
        <f t="shared" si="9"/>
        <v>43.7</v>
      </c>
    </row>
    <row r="100" spans="1:8" ht="13.5">
      <c r="A100" s="56"/>
      <c r="B100" s="57"/>
      <c r="C100" s="58"/>
      <c r="D100" s="59"/>
      <c r="E100" s="60"/>
      <c r="F100" s="60"/>
      <c r="G100" s="60"/>
      <c r="H100" s="61">
        <f t="shared" si="9"/>
        <v>0</v>
      </c>
    </row>
    <row r="101" spans="1:8" ht="15" thickBot="1">
      <c r="A101" s="62" t="s">
        <v>48</v>
      </c>
      <c r="B101" s="63"/>
      <c r="C101" s="64">
        <f>C95+C96+C97+C98+C99+C100</f>
        <v>186.38</v>
      </c>
      <c r="D101" s="65">
        <f>(D95+D96+D97+D98+D99+D100)*5</f>
        <v>25</v>
      </c>
      <c r="E101" s="66">
        <f>(E95+E96+E97+E98+E99+E100)*10</f>
        <v>0</v>
      </c>
      <c r="F101" s="66">
        <f>(F95+F96+F97+F98+F99+F100)*10</f>
        <v>0</v>
      </c>
      <c r="G101" s="66">
        <f>(G95+G96+G97+G98+G99+G100)*5</f>
        <v>0</v>
      </c>
      <c r="H101" s="67">
        <f>C101+D101+E101+-F101-G101</f>
        <v>211.38</v>
      </c>
    </row>
    <row r="102" spans="1:8" ht="15" thickBot="1">
      <c r="A102" s="68"/>
      <c r="B102" s="69"/>
      <c r="C102" s="70"/>
      <c r="D102" s="71">
        <f>D101/5</f>
        <v>5</v>
      </c>
      <c r="E102" s="72"/>
      <c r="F102" s="72"/>
      <c r="G102" s="72"/>
      <c r="H102" s="73">
        <f>H95+H96+H97+H98+H99+H100</f>
        <v>211.38</v>
      </c>
    </row>
    <row r="103" spans="1:8" ht="15" thickBot="1">
      <c r="A103" s="74"/>
      <c r="B103" s="5"/>
      <c r="C103" s="4"/>
      <c r="D103" s="5"/>
      <c r="E103" s="3"/>
      <c r="F103" s="3"/>
      <c r="G103" s="3"/>
      <c r="H103" s="4"/>
    </row>
    <row r="104" spans="1:8" ht="13.5">
      <c r="A104" s="51" t="s">
        <v>40</v>
      </c>
      <c r="B104" s="52" t="s">
        <v>41</v>
      </c>
      <c r="C104" s="53" t="s">
        <v>42</v>
      </c>
      <c r="D104" s="52" t="s">
        <v>12</v>
      </c>
      <c r="E104" s="54" t="s">
        <v>43</v>
      </c>
      <c r="F104" s="54" t="s">
        <v>44</v>
      </c>
      <c r="G104" s="54" t="s">
        <v>45</v>
      </c>
      <c r="H104" s="55" t="s">
        <v>46</v>
      </c>
    </row>
    <row r="105" spans="1:8" ht="13.5">
      <c r="A105" s="56" t="s">
        <v>60</v>
      </c>
      <c r="B105" s="57">
        <v>1</v>
      </c>
      <c r="C105" s="58">
        <v>43.92</v>
      </c>
      <c r="D105" s="59"/>
      <c r="E105" s="60"/>
      <c r="F105" s="60"/>
      <c r="G105" s="60"/>
      <c r="H105" s="61">
        <f aca="true" t="shared" si="10" ref="H105:H110">C105+D105*5+E105*10+-F105*10-G105*5</f>
        <v>43.92</v>
      </c>
    </row>
    <row r="106" spans="1:8" ht="13.5">
      <c r="A106" s="56"/>
      <c r="B106" s="57">
        <v>2</v>
      </c>
      <c r="C106" s="58">
        <v>45.03</v>
      </c>
      <c r="D106" s="59">
        <v>3</v>
      </c>
      <c r="E106" s="60"/>
      <c r="F106" s="60"/>
      <c r="G106" s="60"/>
      <c r="H106" s="61">
        <f t="shared" si="10"/>
        <v>60.03</v>
      </c>
    </row>
    <row r="107" spans="1:8" ht="13.5">
      <c r="A107" s="56"/>
      <c r="B107" s="57">
        <v>3</v>
      </c>
      <c r="C107" s="58">
        <v>34.12</v>
      </c>
      <c r="D107" s="59"/>
      <c r="E107" s="60"/>
      <c r="F107" s="60"/>
      <c r="G107" s="60"/>
      <c r="H107" s="61">
        <f t="shared" si="10"/>
        <v>34.12</v>
      </c>
    </row>
    <row r="108" spans="1:8" ht="13.5">
      <c r="A108" s="56"/>
      <c r="B108" s="57">
        <v>4</v>
      </c>
      <c r="C108" s="58">
        <v>31.85</v>
      </c>
      <c r="D108" s="59">
        <v>1</v>
      </c>
      <c r="E108" s="60"/>
      <c r="F108" s="60"/>
      <c r="G108" s="60"/>
      <c r="H108" s="61">
        <f t="shared" si="10"/>
        <v>36.85</v>
      </c>
    </row>
    <row r="109" spans="1:8" ht="13.5">
      <c r="A109" s="56"/>
      <c r="B109" s="57">
        <v>5</v>
      </c>
      <c r="C109" s="58">
        <v>38.25</v>
      </c>
      <c r="D109" s="59"/>
      <c r="E109" s="60"/>
      <c r="F109" s="60"/>
      <c r="G109" s="60"/>
      <c r="H109" s="61">
        <f t="shared" si="10"/>
        <v>38.25</v>
      </c>
    </row>
    <row r="110" spans="1:8" ht="13.5">
      <c r="A110" s="56"/>
      <c r="B110" s="57"/>
      <c r="C110" s="58"/>
      <c r="D110" s="59"/>
      <c r="E110" s="60"/>
      <c r="F110" s="60"/>
      <c r="G110" s="60"/>
      <c r="H110" s="61">
        <f t="shared" si="10"/>
        <v>0</v>
      </c>
    </row>
    <row r="111" spans="1:8" ht="15" thickBot="1">
      <c r="A111" s="62" t="s">
        <v>48</v>
      </c>
      <c r="B111" s="63"/>
      <c r="C111" s="64">
        <f>C105+C106+C107+C108+C109+C110</f>
        <v>193.17</v>
      </c>
      <c r="D111" s="65">
        <f>(D105+D106+D107+D108+D109+D110)*5</f>
        <v>20</v>
      </c>
      <c r="E111" s="66">
        <f>(E105+E106+E107+E108+E109+E110)*10</f>
        <v>0</v>
      </c>
      <c r="F111" s="66">
        <f>(F105+F106+F107+F108+F109+F110)*10</f>
        <v>0</v>
      </c>
      <c r="G111" s="66">
        <f>(G105+G106+G107+G108+G109+G110)*5</f>
        <v>0</v>
      </c>
      <c r="H111" s="67">
        <f>C111+D111+E111+-F111-G111</f>
        <v>213.17</v>
      </c>
    </row>
    <row r="112" spans="1:8" ht="15" thickBot="1">
      <c r="A112" s="68"/>
      <c r="B112" s="69"/>
      <c r="C112" s="70"/>
      <c r="D112" s="71">
        <f>D111/5</f>
        <v>4</v>
      </c>
      <c r="E112" s="72"/>
      <c r="F112" s="72"/>
      <c r="G112" s="72"/>
      <c r="H112" s="73">
        <f>H105+H106+H107+H108+H109+H110</f>
        <v>213.17</v>
      </c>
    </row>
    <row r="113" spans="1:8" ht="15" thickBot="1">
      <c r="A113" s="74"/>
      <c r="B113" s="5"/>
      <c r="C113" s="4"/>
      <c r="D113" s="5"/>
      <c r="E113" s="3"/>
      <c r="F113" s="3"/>
      <c r="G113" s="3"/>
      <c r="H113" s="4"/>
    </row>
    <row r="114" spans="1:8" ht="13.5">
      <c r="A114" s="51" t="s">
        <v>40</v>
      </c>
      <c r="B114" s="52" t="s">
        <v>41</v>
      </c>
      <c r="C114" s="53" t="s">
        <v>42</v>
      </c>
      <c r="D114" s="52" t="s">
        <v>12</v>
      </c>
      <c r="E114" s="54" t="s">
        <v>43</v>
      </c>
      <c r="F114" s="54" t="s">
        <v>44</v>
      </c>
      <c r="G114" s="54" t="s">
        <v>45</v>
      </c>
      <c r="H114" s="55" t="s">
        <v>46</v>
      </c>
    </row>
    <row r="115" spans="1:8" ht="13.5">
      <c r="A115" s="56" t="s">
        <v>103</v>
      </c>
      <c r="B115" s="57">
        <v>1</v>
      </c>
      <c r="C115" s="58">
        <v>54.86</v>
      </c>
      <c r="D115" s="59"/>
      <c r="E115" s="60"/>
      <c r="F115" s="60"/>
      <c r="G115" s="60"/>
      <c r="H115" s="61">
        <f aca="true" t="shared" si="11" ref="H115:H120">C115+D115*5+E115*10+-F115*10-G115*5</f>
        <v>54.86</v>
      </c>
    </row>
    <row r="116" spans="1:8" ht="13.5">
      <c r="A116" s="56"/>
      <c r="B116" s="57">
        <v>2</v>
      </c>
      <c r="C116" s="58">
        <v>41.53</v>
      </c>
      <c r="D116" s="59">
        <v>1</v>
      </c>
      <c r="E116" s="60"/>
      <c r="F116" s="60"/>
      <c r="G116" s="60"/>
      <c r="H116" s="61">
        <f t="shared" si="11"/>
        <v>46.53</v>
      </c>
    </row>
    <row r="117" spans="1:8" ht="13.5">
      <c r="A117" s="56"/>
      <c r="B117" s="57">
        <v>3</v>
      </c>
      <c r="C117" s="58">
        <v>34.3</v>
      </c>
      <c r="D117" s="59">
        <v>3</v>
      </c>
      <c r="E117" s="60"/>
      <c r="F117" s="60"/>
      <c r="G117" s="60"/>
      <c r="H117" s="61">
        <f t="shared" si="11"/>
        <v>49.3</v>
      </c>
    </row>
    <row r="118" spans="1:8" ht="13.5">
      <c r="A118" s="56"/>
      <c r="B118" s="57">
        <v>4</v>
      </c>
      <c r="C118" s="58">
        <v>34.64</v>
      </c>
      <c r="D118" s="59">
        <v>3</v>
      </c>
      <c r="E118" s="60"/>
      <c r="F118" s="60"/>
      <c r="G118" s="60"/>
      <c r="H118" s="61">
        <f t="shared" si="11"/>
        <v>49.64</v>
      </c>
    </row>
    <row r="119" spans="1:8" ht="13.5">
      <c r="A119" s="56"/>
      <c r="B119" s="57">
        <v>5</v>
      </c>
      <c r="C119" s="58">
        <v>34.6</v>
      </c>
      <c r="D119" s="59"/>
      <c r="E119" s="60"/>
      <c r="F119" s="60"/>
      <c r="G119" s="60"/>
      <c r="H119" s="61">
        <f t="shared" si="11"/>
        <v>34.6</v>
      </c>
    </row>
    <row r="120" spans="1:8" ht="13.5">
      <c r="A120" s="56"/>
      <c r="B120" s="57"/>
      <c r="C120" s="58"/>
      <c r="D120" s="59"/>
      <c r="E120" s="60"/>
      <c r="F120" s="60"/>
      <c r="G120" s="60"/>
      <c r="H120" s="61">
        <f t="shared" si="11"/>
        <v>0</v>
      </c>
    </row>
    <row r="121" spans="1:8" ht="15" thickBot="1">
      <c r="A121" s="62" t="s">
        <v>48</v>
      </c>
      <c r="B121" s="63"/>
      <c r="C121" s="64">
        <f>C115+C116+C117+C118+C119+C120</f>
        <v>199.92999999999998</v>
      </c>
      <c r="D121" s="65">
        <f>(D115+D116+D117+D118+D119+D120)*5</f>
        <v>35</v>
      </c>
      <c r="E121" s="66">
        <f>(E115+E116+E117+E118+E119+E120)*10</f>
        <v>0</v>
      </c>
      <c r="F121" s="66">
        <f>(F115+F116+F117+F118+F119+F120)*10</f>
        <v>0</v>
      </c>
      <c r="G121" s="66">
        <f>(G115+G116+G117+G118+G119+G120)*5</f>
        <v>0</v>
      </c>
      <c r="H121" s="67">
        <f>C121+D121+E121+-F121-G121</f>
        <v>234.92999999999998</v>
      </c>
    </row>
    <row r="122" spans="1:8" ht="15" thickBot="1">
      <c r="A122" s="68"/>
      <c r="B122" s="69"/>
      <c r="C122" s="70"/>
      <c r="D122" s="71">
        <f>D121/5</f>
        <v>7</v>
      </c>
      <c r="E122" s="72"/>
      <c r="F122" s="72"/>
      <c r="G122" s="72"/>
      <c r="H122" s="73">
        <f>H115+H116+H117+H118+H119+H120</f>
        <v>234.92999999999998</v>
      </c>
    </row>
    <row r="123" spans="1:8" ht="15" thickBot="1">
      <c r="A123" s="74"/>
      <c r="B123" s="5"/>
      <c r="C123" s="4"/>
      <c r="D123" s="5"/>
      <c r="E123" s="3"/>
      <c r="F123" s="3"/>
      <c r="G123" s="3"/>
      <c r="H123" s="4"/>
    </row>
    <row r="124" spans="1:8" ht="13.5">
      <c r="A124" s="51" t="s">
        <v>40</v>
      </c>
      <c r="B124" s="52" t="s">
        <v>41</v>
      </c>
      <c r="C124" s="53" t="s">
        <v>42</v>
      </c>
      <c r="D124" s="52" t="s">
        <v>12</v>
      </c>
      <c r="E124" s="54" t="s">
        <v>43</v>
      </c>
      <c r="F124" s="54" t="s">
        <v>44</v>
      </c>
      <c r="G124" s="54" t="s">
        <v>45</v>
      </c>
      <c r="H124" s="55" t="s">
        <v>46</v>
      </c>
    </row>
    <row r="125" spans="1:8" ht="13.5">
      <c r="A125" s="56" t="s">
        <v>61</v>
      </c>
      <c r="B125" s="57">
        <v>1</v>
      </c>
      <c r="C125" s="58">
        <v>50.26</v>
      </c>
      <c r="D125" s="59">
        <v>1</v>
      </c>
      <c r="E125" s="60"/>
      <c r="F125" s="60"/>
      <c r="G125" s="60"/>
      <c r="H125" s="61">
        <f aca="true" t="shared" si="12" ref="H125:H130">C125+D125*5+E125*10+-F125*10-G125*5</f>
        <v>55.26</v>
      </c>
    </row>
    <row r="126" spans="1:8" ht="13.5">
      <c r="A126" s="56"/>
      <c r="B126" s="57">
        <v>2</v>
      </c>
      <c r="C126" s="58">
        <v>50.87</v>
      </c>
      <c r="D126" s="59">
        <v>2</v>
      </c>
      <c r="E126" s="60"/>
      <c r="F126" s="60"/>
      <c r="G126" s="60"/>
      <c r="H126" s="61">
        <f t="shared" si="12"/>
        <v>60.87</v>
      </c>
    </row>
    <row r="127" spans="1:8" ht="13.5">
      <c r="A127" s="56"/>
      <c r="B127" s="57">
        <v>3</v>
      </c>
      <c r="C127" s="58">
        <v>39.44</v>
      </c>
      <c r="D127" s="59"/>
      <c r="E127" s="60"/>
      <c r="F127" s="60"/>
      <c r="G127" s="60"/>
      <c r="H127" s="61">
        <f t="shared" si="12"/>
        <v>39.44</v>
      </c>
    </row>
    <row r="128" spans="1:8" ht="13.5">
      <c r="A128" s="56"/>
      <c r="B128" s="57">
        <v>4</v>
      </c>
      <c r="C128" s="58">
        <v>39.11</v>
      </c>
      <c r="D128" s="59"/>
      <c r="E128" s="60"/>
      <c r="F128" s="60"/>
      <c r="G128" s="60"/>
      <c r="H128" s="61">
        <f t="shared" si="12"/>
        <v>39.11</v>
      </c>
    </row>
    <row r="129" spans="1:8" ht="13.5">
      <c r="A129" s="56"/>
      <c r="B129" s="57">
        <v>5</v>
      </c>
      <c r="C129" s="58">
        <v>44.66</v>
      </c>
      <c r="D129" s="59"/>
      <c r="E129" s="60"/>
      <c r="F129" s="60"/>
      <c r="G129" s="60"/>
      <c r="H129" s="61">
        <f t="shared" si="12"/>
        <v>44.66</v>
      </c>
    </row>
    <row r="130" spans="1:8" ht="13.5">
      <c r="A130" s="56"/>
      <c r="B130" s="57"/>
      <c r="C130" s="58"/>
      <c r="D130" s="59"/>
      <c r="E130" s="60"/>
      <c r="F130" s="60"/>
      <c r="G130" s="60"/>
      <c r="H130" s="61">
        <f t="shared" si="12"/>
        <v>0</v>
      </c>
    </row>
    <row r="131" spans="1:8" ht="15" thickBot="1">
      <c r="A131" s="62" t="s">
        <v>48</v>
      </c>
      <c r="B131" s="63"/>
      <c r="C131" s="64">
        <f>C125+C126+C127+C128+C129+C130</f>
        <v>224.34</v>
      </c>
      <c r="D131" s="65">
        <f>(D125+D126+D127+D128+D129+D130)*5</f>
        <v>15</v>
      </c>
      <c r="E131" s="66">
        <f>(E125+E126+E127+E128+E129+E130)*10</f>
        <v>0</v>
      </c>
      <c r="F131" s="66">
        <f>(F125+F126+F127+F128+F129+F130)*10</f>
        <v>0</v>
      </c>
      <c r="G131" s="66">
        <f>(G125+G126+G127+G128+G129+G130)*5</f>
        <v>0</v>
      </c>
      <c r="H131" s="67">
        <f>C131+D131+E131+-F131-G131</f>
        <v>239.34</v>
      </c>
    </row>
    <row r="132" spans="1:8" ht="15" thickBot="1">
      <c r="A132" s="68"/>
      <c r="B132" s="69"/>
      <c r="C132" s="70"/>
      <c r="D132" s="71">
        <f>D131/5</f>
        <v>3</v>
      </c>
      <c r="E132" s="72"/>
      <c r="F132" s="72"/>
      <c r="G132" s="72"/>
      <c r="H132" s="73">
        <f>H125+H126+H127+H128+H129+H130</f>
        <v>239.34</v>
      </c>
    </row>
    <row r="133" spans="1:8" ht="15" thickBot="1">
      <c r="A133" s="74"/>
      <c r="B133" s="5"/>
      <c r="C133" s="4"/>
      <c r="D133" s="5"/>
      <c r="E133" s="3"/>
      <c r="F133" s="3"/>
      <c r="G133" s="3"/>
      <c r="H133" s="4"/>
    </row>
    <row r="134" spans="1:8" ht="13.5">
      <c r="A134" s="51" t="s">
        <v>40</v>
      </c>
      <c r="B134" s="52" t="s">
        <v>41</v>
      </c>
      <c r="C134" s="53" t="s">
        <v>42</v>
      </c>
      <c r="D134" s="52" t="s">
        <v>12</v>
      </c>
      <c r="E134" s="54" t="s">
        <v>43</v>
      </c>
      <c r="F134" s="54" t="s">
        <v>44</v>
      </c>
      <c r="G134" s="54" t="s">
        <v>45</v>
      </c>
      <c r="H134" s="55" t="s">
        <v>46</v>
      </c>
    </row>
    <row r="135" spans="1:8" ht="13.5">
      <c r="A135" s="56" t="s">
        <v>104</v>
      </c>
      <c r="B135" s="57">
        <v>1</v>
      </c>
      <c r="C135" s="58">
        <v>53.57</v>
      </c>
      <c r="D135" s="59">
        <v>1</v>
      </c>
      <c r="E135" s="60"/>
      <c r="F135" s="60"/>
      <c r="G135" s="60"/>
      <c r="H135" s="61">
        <f aca="true" t="shared" si="13" ref="H135:H140">C135+D135*5+E135*10+-F135*10-G135*5</f>
        <v>58.57</v>
      </c>
    </row>
    <row r="136" spans="1:8" ht="13.5">
      <c r="A136" s="56"/>
      <c r="B136" s="57">
        <v>2</v>
      </c>
      <c r="C136" s="58">
        <v>53.46</v>
      </c>
      <c r="D136" s="59">
        <v>3</v>
      </c>
      <c r="E136" s="60"/>
      <c r="F136" s="60"/>
      <c r="G136" s="60"/>
      <c r="H136" s="61">
        <f t="shared" si="13"/>
        <v>68.46000000000001</v>
      </c>
    </row>
    <row r="137" spans="1:8" ht="13.5">
      <c r="A137" s="56"/>
      <c r="B137" s="57">
        <v>3</v>
      </c>
      <c r="C137" s="58">
        <v>46.39</v>
      </c>
      <c r="D137" s="59">
        <v>2</v>
      </c>
      <c r="E137" s="60"/>
      <c r="F137" s="60"/>
      <c r="G137" s="60"/>
      <c r="H137" s="61">
        <f t="shared" si="13"/>
        <v>56.39</v>
      </c>
    </row>
    <row r="138" spans="1:8" ht="13.5">
      <c r="A138" s="56"/>
      <c r="B138" s="57">
        <v>4</v>
      </c>
      <c r="C138" s="58">
        <v>39.11</v>
      </c>
      <c r="D138" s="59">
        <v>2</v>
      </c>
      <c r="E138" s="60"/>
      <c r="F138" s="60"/>
      <c r="G138" s="60"/>
      <c r="H138" s="61">
        <f t="shared" si="13"/>
        <v>49.11</v>
      </c>
    </row>
    <row r="139" spans="1:8" ht="13.5">
      <c r="A139" s="56"/>
      <c r="B139" s="57">
        <v>5</v>
      </c>
      <c r="C139" s="58">
        <v>60.83</v>
      </c>
      <c r="D139" s="59">
        <v>3</v>
      </c>
      <c r="E139" s="60"/>
      <c r="F139" s="60"/>
      <c r="G139" s="60"/>
      <c r="H139" s="61">
        <f t="shared" si="13"/>
        <v>75.83</v>
      </c>
    </row>
    <row r="140" spans="1:8" ht="13.5">
      <c r="A140" s="56"/>
      <c r="B140" s="57"/>
      <c r="C140" s="58"/>
      <c r="D140" s="59"/>
      <c r="E140" s="60"/>
      <c r="F140" s="60"/>
      <c r="G140" s="60"/>
      <c r="H140" s="61">
        <f t="shared" si="13"/>
        <v>0</v>
      </c>
    </row>
    <row r="141" spans="1:8" ht="15" thickBot="1">
      <c r="A141" s="62" t="s">
        <v>48</v>
      </c>
      <c r="B141" s="63"/>
      <c r="C141" s="64">
        <f>C135+C136+C137+C138+C139+C140</f>
        <v>253.36</v>
      </c>
      <c r="D141" s="65">
        <f>(D135+D136+D137+D138+D139+D140)*5</f>
        <v>55</v>
      </c>
      <c r="E141" s="66">
        <f>(E135+E136+E137+E138+E139+E140)*10</f>
        <v>0</v>
      </c>
      <c r="F141" s="66">
        <f>(F135+F136+F137+F138+F139+F140)*10</f>
        <v>0</v>
      </c>
      <c r="G141" s="66">
        <f>(G135+G136+G137+G138+G139+G140)*5</f>
        <v>0</v>
      </c>
      <c r="H141" s="67">
        <f>C141+D141+E141+-F141-G141</f>
        <v>308.36</v>
      </c>
    </row>
    <row r="142" spans="1:8" ht="15" thickBot="1">
      <c r="A142" s="68"/>
      <c r="B142" s="69"/>
      <c r="C142" s="70"/>
      <c r="D142" s="71">
        <f>D141/5</f>
        <v>11</v>
      </c>
      <c r="E142" s="72"/>
      <c r="F142" s="72"/>
      <c r="G142" s="72"/>
      <c r="H142" s="73">
        <f>H135+H136+H137+H138+H139+H140</f>
        <v>308.36</v>
      </c>
    </row>
    <row r="143" spans="1:8" ht="15" thickBot="1">
      <c r="A143" s="74"/>
      <c r="B143" s="5"/>
      <c r="C143" s="4"/>
      <c r="D143" s="5"/>
      <c r="E143" s="3"/>
      <c r="F143" s="3"/>
      <c r="G143" s="3"/>
      <c r="H143" s="4"/>
    </row>
    <row r="144" spans="1:8" ht="13.5">
      <c r="A144" s="51" t="s">
        <v>40</v>
      </c>
      <c r="B144" s="52" t="s">
        <v>41</v>
      </c>
      <c r="C144" s="53" t="s">
        <v>42</v>
      </c>
      <c r="D144" s="52" t="s">
        <v>12</v>
      </c>
      <c r="E144" s="54" t="s">
        <v>43</v>
      </c>
      <c r="F144" s="54" t="s">
        <v>44</v>
      </c>
      <c r="G144" s="54" t="s">
        <v>45</v>
      </c>
      <c r="H144" s="55" t="s">
        <v>46</v>
      </c>
    </row>
    <row r="145" spans="1:8" ht="13.5">
      <c r="A145" s="56" t="s">
        <v>105</v>
      </c>
      <c r="B145" s="57">
        <v>1</v>
      </c>
      <c r="C145" s="58">
        <v>56.74</v>
      </c>
      <c r="D145" s="59"/>
      <c r="E145" s="60"/>
      <c r="F145" s="60"/>
      <c r="G145" s="60"/>
      <c r="H145" s="61">
        <f aca="true" t="shared" si="14" ref="H145:H150">C145+D145*5+E145*10+-F145*10-G145*5</f>
        <v>56.74</v>
      </c>
    </row>
    <row r="146" spans="1:8" ht="13.5">
      <c r="A146" s="56"/>
      <c r="B146" s="57">
        <v>2</v>
      </c>
      <c r="C146" s="58">
        <v>65.17</v>
      </c>
      <c r="D146" s="59">
        <v>1</v>
      </c>
      <c r="E146" s="60"/>
      <c r="F146" s="60"/>
      <c r="G146" s="60"/>
      <c r="H146" s="61">
        <f t="shared" si="14"/>
        <v>70.17</v>
      </c>
    </row>
    <row r="147" spans="1:8" ht="13.5">
      <c r="A147" s="56"/>
      <c r="B147" s="57">
        <v>3</v>
      </c>
      <c r="C147" s="58">
        <v>46.29</v>
      </c>
      <c r="D147" s="59"/>
      <c r="E147" s="60"/>
      <c r="F147" s="60"/>
      <c r="G147" s="60"/>
      <c r="H147" s="61">
        <f t="shared" si="14"/>
        <v>46.29</v>
      </c>
    </row>
    <row r="148" spans="1:8" ht="13.5">
      <c r="A148" s="56"/>
      <c r="B148" s="57">
        <v>4</v>
      </c>
      <c r="C148" s="58">
        <v>48.73</v>
      </c>
      <c r="D148" s="59">
        <v>7</v>
      </c>
      <c r="E148" s="60"/>
      <c r="F148" s="60"/>
      <c r="G148" s="60"/>
      <c r="H148" s="61">
        <f t="shared" si="14"/>
        <v>83.72999999999999</v>
      </c>
    </row>
    <row r="149" spans="1:8" ht="13.5">
      <c r="A149" s="56"/>
      <c r="B149" s="57">
        <v>5</v>
      </c>
      <c r="C149" s="58">
        <v>48.66</v>
      </c>
      <c r="D149" s="59">
        <v>2</v>
      </c>
      <c r="E149" s="60"/>
      <c r="F149" s="60"/>
      <c r="G149" s="60"/>
      <c r="H149" s="61">
        <f t="shared" si="14"/>
        <v>58.66</v>
      </c>
    </row>
    <row r="150" spans="1:8" ht="13.5">
      <c r="A150" s="56"/>
      <c r="B150" s="57"/>
      <c r="C150" s="58"/>
      <c r="D150" s="59"/>
      <c r="E150" s="60"/>
      <c r="F150" s="60"/>
      <c r="G150" s="60"/>
      <c r="H150" s="61">
        <f t="shared" si="14"/>
        <v>0</v>
      </c>
    </row>
    <row r="151" spans="1:8" ht="15" thickBot="1">
      <c r="A151" s="62" t="s">
        <v>48</v>
      </c>
      <c r="B151" s="63"/>
      <c r="C151" s="64">
        <f>C145+C146+C147+C148+C149+C150</f>
        <v>265.59</v>
      </c>
      <c r="D151" s="65">
        <f>(D145+D146+D147+D148+D149+D150)*5</f>
        <v>50</v>
      </c>
      <c r="E151" s="66">
        <f>(E145+E146+E147+E148+E149+E150)*10</f>
        <v>0</v>
      </c>
      <c r="F151" s="66">
        <f>(F145+F146+F147+F148+F149+F150)*10</f>
        <v>0</v>
      </c>
      <c r="G151" s="66">
        <f>(G145+G146+G147+G148+G149+G150)*5</f>
        <v>0</v>
      </c>
      <c r="H151" s="67">
        <f>C151+D151+E151+-F151-G151</f>
        <v>315.59</v>
      </c>
    </row>
    <row r="152" spans="1:8" ht="15" thickBot="1">
      <c r="A152" s="68"/>
      <c r="B152" s="69"/>
      <c r="C152" s="70"/>
      <c r="D152" s="71">
        <f>D151/5</f>
        <v>10</v>
      </c>
      <c r="E152" s="72"/>
      <c r="F152" s="72"/>
      <c r="G152" s="72"/>
      <c r="H152" s="73">
        <f>H145+H146+H147+H148+H149+H150</f>
        <v>315.5899999999999</v>
      </c>
    </row>
    <row r="154" spans="1:8" ht="13.5">
      <c r="A154" s="1"/>
      <c r="B154" s="1"/>
      <c r="C154" s="1"/>
      <c r="D154" s="1"/>
      <c r="E154" s="1"/>
      <c r="F154" s="1"/>
      <c r="G154" s="1"/>
      <c r="H154" s="1"/>
    </row>
    <row r="155" spans="1:8" ht="18.75" thickBot="1">
      <c r="A155" s="11" t="s">
        <v>22</v>
      </c>
      <c r="B155" s="5"/>
      <c r="C155" s="4"/>
      <c r="D155" s="5"/>
      <c r="E155" s="3"/>
      <c r="F155" s="3"/>
      <c r="G155" s="3"/>
      <c r="H155" s="4"/>
    </row>
    <row r="156" spans="1:8" ht="13.5">
      <c r="A156" s="51" t="s">
        <v>40</v>
      </c>
      <c r="B156" s="52" t="s">
        <v>41</v>
      </c>
      <c r="C156" s="53" t="s">
        <v>42</v>
      </c>
      <c r="D156" s="52" t="s">
        <v>12</v>
      </c>
      <c r="E156" s="54" t="s">
        <v>43</v>
      </c>
      <c r="F156" s="54" t="s">
        <v>44</v>
      </c>
      <c r="G156" s="54" t="s">
        <v>45</v>
      </c>
      <c r="H156" s="55" t="s">
        <v>46</v>
      </c>
    </row>
    <row r="157" spans="1:8" ht="13.5">
      <c r="A157" s="56" t="s">
        <v>106</v>
      </c>
      <c r="B157" s="57">
        <v>1</v>
      </c>
      <c r="C157" s="58">
        <v>31.73</v>
      </c>
      <c r="D157" s="59"/>
      <c r="E157" s="60"/>
      <c r="F157" s="60"/>
      <c r="G157" s="60"/>
      <c r="H157" s="61">
        <f aca="true" t="shared" si="15" ref="H157:H162">C157+D157*5+E157*10+-F157*10-G157*5</f>
        <v>31.73</v>
      </c>
    </row>
    <row r="158" spans="1:8" ht="13.5">
      <c r="A158" s="56"/>
      <c r="B158" s="57">
        <v>2</v>
      </c>
      <c r="C158" s="58">
        <v>37.95</v>
      </c>
      <c r="D158" s="59">
        <v>4</v>
      </c>
      <c r="E158" s="60"/>
      <c r="F158" s="60"/>
      <c r="G158" s="60"/>
      <c r="H158" s="61">
        <f t="shared" si="15"/>
        <v>57.95</v>
      </c>
    </row>
    <row r="159" spans="1:8" ht="13.5">
      <c r="A159" s="56"/>
      <c r="B159" s="57">
        <v>3</v>
      </c>
      <c r="C159" s="58">
        <v>35.12</v>
      </c>
      <c r="D159" s="59">
        <v>1</v>
      </c>
      <c r="E159" s="60"/>
      <c r="F159" s="60"/>
      <c r="G159" s="60"/>
      <c r="H159" s="61">
        <f t="shared" si="15"/>
        <v>40.12</v>
      </c>
    </row>
    <row r="160" spans="1:8" ht="13.5">
      <c r="A160" s="56"/>
      <c r="B160" s="57">
        <v>4</v>
      </c>
      <c r="C160" s="58">
        <v>32.15</v>
      </c>
      <c r="D160" s="59">
        <v>2</v>
      </c>
      <c r="E160" s="60"/>
      <c r="F160" s="60"/>
      <c r="G160" s="60"/>
      <c r="H160" s="61">
        <f t="shared" si="15"/>
        <v>42.15</v>
      </c>
    </row>
    <row r="161" spans="1:8" ht="13.5">
      <c r="A161" s="56"/>
      <c r="B161" s="57">
        <v>5</v>
      </c>
      <c r="C161" s="58">
        <v>38.84</v>
      </c>
      <c r="D161" s="59"/>
      <c r="E161" s="60"/>
      <c r="F161" s="60"/>
      <c r="G161" s="60"/>
      <c r="H161" s="61">
        <f t="shared" si="15"/>
        <v>38.84</v>
      </c>
    </row>
    <row r="162" spans="1:8" ht="13.5">
      <c r="A162" s="56"/>
      <c r="B162" s="57"/>
      <c r="C162" s="58"/>
      <c r="D162" s="59"/>
      <c r="E162" s="60"/>
      <c r="F162" s="60"/>
      <c r="G162" s="60"/>
      <c r="H162" s="61">
        <f t="shared" si="15"/>
        <v>0</v>
      </c>
    </row>
    <row r="163" spans="1:8" ht="15" thickBot="1">
      <c r="A163" s="62" t="s">
        <v>48</v>
      </c>
      <c r="B163" s="63"/>
      <c r="C163" s="64">
        <f>C157+C158+C159+C160+C161+C162</f>
        <v>175.79000000000002</v>
      </c>
      <c r="D163" s="65">
        <f>(D157+D158+D159+D160+D161+D162)*5</f>
        <v>35</v>
      </c>
      <c r="E163" s="66">
        <f>(E157+E158+E159+E160+E161+E162)*10</f>
        <v>0</v>
      </c>
      <c r="F163" s="66">
        <f>(F157+F158+F159+F160+F161+F162)*10</f>
        <v>0</v>
      </c>
      <c r="G163" s="66">
        <f>(G157+G158+G159+G160+G161+G162)*5</f>
        <v>0</v>
      </c>
      <c r="H163" s="67">
        <f>C163+D163+E163+-F163-G163</f>
        <v>210.79000000000002</v>
      </c>
    </row>
    <row r="164" spans="1:8" ht="15" thickBot="1">
      <c r="A164" s="68"/>
      <c r="B164" s="69"/>
      <c r="C164" s="70"/>
      <c r="D164" s="71">
        <f>D163/5</f>
        <v>7</v>
      </c>
      <c r="E164" s="72"/>
      <c r="F164" s="72"/>
      <c r="G164" s="72"/>
      <c r="H164" s="73">
        <f>H157+H158+H159+H160+H161+H162</f>
        <v>210.79000000000002</v>
      </c>
    </row>
    <row r="165" spans="1:8" ht="15" thickBot="1">
      <c r="A165" s="75"/>
      <c r="B165" s="76"/>
      <c r="C165" s="77"/>
      <c r="D165" s="78"/>
      <c r="E165" s="79"/>
      <c r="F165" s="79"/>
      <c r="G165" s="79"/>
      <c r="H165" s="22"/>
    </row>
    <row r="166" spans="1:8" ht="13.5">
      <c r="A166" s="51" t="s">
        <v>40</v>
      </c>
      <c r="B166" s="52" t="s">
        <v>41</v>
      </c>
      <c r="C166" s="53" t="s">
        <v>42</v>
      </c>
      <c r="D166" s="52" t="s">
        <v>12</v>
      </c>
      <c r="E166" s="54" t="s">
        <v>43</v>
      </c>
      <c r="F166" s="54" t="s">
        <v>44</v>
      </c>
      <c r="G166" s="54" t="s">
        <v>45</v>
      </c>
      <c r="H166" s="55" t="s">
        <v>46</v>
      </c>
    </row>
    <row r="167" spans="1:8" ht="13.5">
      <c r="A167" s="56" t="s">
        <v>107</v>
      </c>
      <c r="B167" s="57">
        <v>1</v>
      </c>
      <c r="C167" s="58">
        <v>42.68</v>
      </c>
      <c r="D167" s="59"/>
      <c r="E167" s="60"/>
      <c r="F167" s="60"/>
      <c r="G167" s="60"/>
      <c r="H167" s="61">
        <f aca="true" t="shared" si="16" ref="H167:H172">C167+D167*5+E167*10+-F167*10-G167*5</f>
        <v>42.68</v>
      </c>
    </row>
    <row r="168" spans="1:8" ht="13.5">
      <c r="A168" s="56"/>
      <c r="B168" s="57">
        <v>2</v>
      </c>
      <c r="C168" s="58">
        <v>49.99</v>
      </c>
      <c r="D168" s="59">
        <v>1</v>
      </c>
      <c r="E168" s="60"/>
      <c r="F168" s="60"/>
      <c r="G168" s="60"/>
      <c r="H168" s="61">
        <f t="shared" si="16"/>
        <v>54.99</v>
      </c>
    </row>
    <row r="169" spans="1:8" ht="13.5">
      <c r="A169" s="56"/>
      <c r="B169" s="57">
        <v>3</v>
      </c>
      <c r="C169" s="58">
        <v>42.29</v>
      </c>
      <c r="D169" s="59">
        <v>2</v>
      </c>
      <c r="E169" s="60"/>
      <c r="F169" s="60"/>
      <c r="G169" s="60"/>
      <c r="H169" s="61">
        <f t="shared" si="16"/>
        <v>52.29</v>
      </c>
    </row>
    <row r="170" spans="1:8" ht="13.5">
      <c r="A170" s="56"/>
      <c r="B170" s="57">
        <v>4</v>
      </c>
      <c r="C170" s="58">
        <v>39.14</v>
      </c>
      <c r="D170" s="59"/>
      <c r="E170" s="60"/>
      <c r="F170" s="60"/>
      <c r="G170" s="60"/>
      <c r="H170" s="61">
        <f t="shared" si="16"/>
        <v>39.14</v>
      </c>
    </row>
    <row r="171" spans="1:8" ht="13.5">
      <c r="A171" s="56"/>
      <c r="B171" s="57">
        <v>5</v>
      </c>
      <c r="C171" s="58">
        <v>41.98</v>
      </c>
      <c r="D171" s="59"/>
      <c r="E171" s="60"/>
      <c r="F171" s="60"/>
      <c r="G171" s="60"/>
      <c r="H171" s="61">
        <f t="shared" si="16"/>
        <v>41.98</v>
      </c>
    </row>
    <row r="172" spans="1:8" ht="13.5">
      <c r="A172" s="56"/>
      <c r="B172" s="57"/>
      <c r="C172" s="58"/>
      <c r="D172" s="59"/>
      <c r="E172" s="60"/>
      <c r="F172" s="60"/>
      <c r="G172" s="60"/>
      <c r="H172" s="61">
        <f t="shared" si="16"/>
        <v>0</v>
      </c>
    </row>
    <row r="173" spans="1:8" ht="15" thickBot="1">
      <c r="A173" s="62" t="s">
        <v>48</v>
      </c>
      <c r="B173" s="63"/>
      <c r="C173" s="64">
        <f>C167+C168+C169+C170+C171+C172</f>
        <v>216.08</v>
      </c>
      <c r="D173" s="65">
        <f>(D167+D168+D169+D170+D171+D172)*5</f>
        <v>15</v>
      </c>
      <c r="E173" s="66">
        <f>(E167+E168+E169+E170+E171+E172)*10</f>
        <v>0</v>
      </c>
      <c r="F173" s="66">
        <f>(F167+F168+F169+F170+F171+F172)*10</f>
        <v>0</v>
      </c>
      <c r="G173" s="66">
        <f>(G167+G168+G169+G170+G171+G172)*5</f>
        <v>0</v>
      </c>
      <c r="H173" s="67">
        <f>C173+D173+E173+-F173-G173</f>
        <v>231.08</v>
      </c>
    </row>
    <row r="174" spans="1:8" ht="15" thickBot="1">
      <c r="A174" s="68"/>
      <c r="B174" s="69"/>
      <c r="C174" s="70"/>
      <c r="D174" s="71">
        <f>D173/5</f>
        <v>3</v>
      </c>
      <c r="E174" s="72"/>
      <c r="F174" s="72"/>
      <c r="G174" s="72"/>
      <c r="H174" s="73">
        <f>H167+H168+H169+H170+H171+H172</f>
        <v>231.08</v>
      </c>
    </row>
    <row r="175" spans="1:8" ht="15" thickBot="1">
      <c r="A175" s="74"/>
      <c r="B175" s="5"/>
      <c r="C175" s="4"/>
      <c r="D175" s="5"/>
      <c r="E175" s="3"/>
      <c r="F175" s="3"/>
      <c r="G175" s="3"/>
      <c r="H175" s="4"/>
    </row>
    <row r="176" spans="1:8" ht="13.5">
      <c r="A176" s="51" t="s">
        <v>40</v>
      </c>
      <c r="B176" s="52" t="s">
        <v>41</v>
      </c>
      <c r="C176" s="53" t="s">
        <v>42</v>
      </c>
      <c r="D176" s="52" t="s">
        <v>12</v>
      </c>
      <c r="E176" s="54" t="s">
        <v>43</v>
      </c>
      <c r="F176" s="54" t="s">
        <v>44</v>
      </c>
      <c r="G176" s="54" t="s">
        <v>45</v>
      </c>
      <c r="H176" s="55" t="s">
        <v>46</v>
      </c>
    </row>
    <row r="177" spans="1:8" ht="13.5">
      <c r="A177" s="56" t="s">
        <v>108</v>
      </c>
      <c r="B177" s="57">
        <v>1</v>
      </c>
      <c r="C177" s="58">
        <v>45.53</v>
      </c>
      <c r="D177" s="59">
        <v>1</v>
      </c>
      <c r="E177" s="60"/>
      <c r="F177" s="60"/>
      <c r="G177" s="60"/>
      <c r="H177" s="61">
        <f aca="true" t="shared" si="17" ref="H177:H182">C177+D177*5+E177*10+-F177*10-G177*5</f>
        <v>50.53</v>
      </c>
    </row>
    <row r="178" spans="1:8" ht="13.5">
      <c r="A178" s="56"/>
      <c r="B178" s="57">
        <v>2</v>
      </c>
      <c r="C178" s="58">
        <v>50.55</v>
      </c>
      <c r="D178" s="59">
        <v>1</v>
      </c>
      <c r="E178" s="60"/>
      <c r="F178" s="60"/>
      <c r="G178" s="60"/>
      <c r="H178" s="61">
        <f t="shared" si="17"/>
        <v>55.55</v>
      </c>
    </row>
    <row r="179" spans="1:8" ht="13.5">
      <c r="A179" s="56"/>
      <c r="B179" s="57">
        <v>3</v>
      </c>
      <c r="C179" s="58">
        <v>44.29</v>
      </c>
      <c r="D179" s="59">
        <v>1</v>
      </c>
      <c r="E179" s="60"/>
      <c r="F179" s="60"/>
      <c r="G179" s="60"/>
      <c r="H179" s="61">
        <f t="shared" si="17"/>
        <v>49.29</v>
      </c>
    </row>
    <row r="180" spans="1:8" ht="13.5">
      <c r="A180" s="56"/>
      <c r="B180" s="57">
        <v>4</v>
      </c>
      <c r="C180" s="58">
        <v>36.17</v>
      </c>
      <c r="D180" s="59"/>
      <c r="E180" s="60"/>
      <c r="F180" s="60"/>
      <c r="G180" s="60"/>
      <c r="H180" s="61">
        <f t="shared" si="17"/>
        <v>36.17</v>
      </c>
    </row>
    <row r="181" spans="1:8" ht="13.5">
      <c r="A181" s="56"/>
      <c r="B181" s="57">
        <v>5</v>
      </c>
      <c r="C181" s="58">
        <v>37.77</v>
      </c>
      <c r="D181" s="59">
        <v>2</v>
      </c>
      <c r="E181" s="60"/>
      <c r="F181" s="60"/>
      <c r="G181" s="60"/>
      <c r="H181" s="61">
        <f t="shared" si="17"/>
        <v>47.77</v>
      </c>
    </row>
    <row r="182" spans="1:8" ht="13.5">
      <c r="A182" s="56"/>
      <c r="B182" s="57"/>
      <c r="C182" s="58"/>
      <c r="D182" s="59"/>
      <c r="E182" s="60"/>
      <c r="F182" s="60"/>
      <c r="G182" s="60"/>
      <c r="H182" s="61">
        <f t="shared" si="17"/>
        <v>0</v>
      </c>
    </row>
    <row r="183" spans="1:8" ht="15" thickBot="1">
      <c r="A183" s="62" t="s">
        <v>48</v>
      </c>
      <c r="B183" s="63"/>
      <c r="C183" s="64">
        <f>C177+C178+C179+C180+C181+C182</f>
        <v>214.31000000000003</v>
      </c>
      <c r="D183" s="65">
        <f>(D177+D178+D179+D180+D181+D182)*5</f>
        <v>25</v>
      </c>
      <c r="E183" s="66">
        <f>(E177+E178+E179+E180+E181+E182)*10</f>
        <v>0</v>
      </c>
      <c r="F183" s="66">
        <f>(F177+F178+F179+F180+F181+F182)*10</f>
        <v>0</v>
      </c>
      <c r="G183" s="66">
        <f>(G177+G178+G179+G180+G181+G182)*5</f>
        <v>0</v>
      </c>
      <c r="H183" s="67">
        <f>C183+D183+E183+-F183-G183</f>
        <v>239.31000000000003</v>
      </c>
    </row>
    <row r="184" spans="1:8" ht="15" thickBot="1">
      <c r="A184" s="68"/>
      <c r="B184" s="69"/>
      <c r="C184" s="70"/>
      <c r="D184" s="71">
        <f>D183/5</f>
        <v>5</v>
      </c>
      <c r="E184" s="72"/>
      <c r="F184" s="72"/>
      <c r="G184" s="72"/>
      <c r="H184" s="73">
        <f>H177+H178+H179+H180+H181+H182</f>
        <v>239.31000000000003</v>
      </c>
    </row>
    <row r="185" spans="1:8" ht="15" thickBot="1">
      <c r="A185" s="74"/>
      <c r="B185" s="5"/>
      <c r="C185" s="4"/>
      <c r="D185" s="5"/>
      <c r="E185" s="3"/>
      <c r="F185" s="3"/>
      <c r="G185" s="3"/>
      <c r="H185" s="4"/>
    </row>
    <row r="186" spans="1:8" ht="13.5">
      <c r="A186" s="51" t="s">
        <v>40</v>
      </c>
      <c r="B186" s="52" t="s">
        <v>41</v>
      </c>
      <c r="C186" s="53" t="s">
        <v>42</v>
      </c>
      <c r="D186" s="52" t="s">
        <v>12</v>
      </c>
      <c r="E186" s="54" t="s">
        <v>43</v>
      </c>
      <c r="F186" s="54" t="s">
        <v>44</v>
      </c>
      <c r="G186" s="54" t="s">
        <v>45</v>
      </c>
      <c r="H186" s="55" t="s">
        <v>46</v>
      </c>
    </row>
    <row r="187" spans="1:8" ht="13.5">
      <c r="A187" s="56" t="s">
        <v>65</v>
      </c>
      <c r="B187" s="57">
        <v>1</v>
      </c>
      <c r="C187" s="58"/>
      <c r="D187" s="59">
        <v>24</v>
      </c>
      <c r="E187" s="60">
        <v>3</v>
      </c>
      <c r="F187" s="60"/>
      <c r="G187" s="60"/>
      <c r="H187" s="61">
        <f aca="true" t="shared" si="18" ref="H187:H192">C187+D187*5+E187*10+-F187*10-G187*5</f>
        <v>150</v>
      </c>
    </row>
    <row r="188" spans="1:8" ht="13.5">
      <c r="A188" s="56"/>
      <c r="B188" s="57">
        <v>2</v>
      </c>
      <c r="C188" s="58"/>
      <c r="D188" s="59">
        <v>24</v>
      </c>
      <c r="E188" s="60">
        <v>3</v>
      </c>
      <c r="F188" s="60"/>
      <c r="G188" s="60"/>
      <c r="H188" s="61">
        <f t="shared" si="18"/>
        <v>150</v>
      </c>
    </row>
    <row r="189" spans="1:8" ht="13.5">
      <c r="A189" s="56"/>
      <c r="B189" s="57">
        <v>3</v>
      </c>
      <c r="C189" s="58">
        <v>45.28</v>
      </c>
      <c r="D189" s="59">
        <v>4</v>
      </c>
      <c r="E189" s="60"/>
      <c r="F189" s="60"/>
      <c r="G189" s="60"/>
      <c r="H189" s="61">
        <f t="shared" si="18"/>
        <v>65.28</v>
      </c>
    </row>
    <row r="190" spans="1:8" ht="13.5">
      <c r="A190" s="56"/>
      <c r="B190" s="57">
        <v>4</v>
      </c>
      <c r="C190" s="58">
        <v>32.01</v>
      </c>
      <c r="D190" s="59">
        <v>2</v>
      </c>
      <c r="E190" s="60"/>
      <c r="F190" s="60"/>
      <c r="G190" s="60"/>
      <c r="H190" s="61">
        <f t="shared" si="18"/>
        <v>42.01</v>
      </c>
    </row>
    <row r="191" spans="1:8" ht="13.5">
      <c r="A191" s="56"/>
      <c r="B191" s="57">
        <v>5</v>
      </c>
      <c r="C191" s="58">
        <v>31.5</v>
      </c>
      <c r="D191" s="59"/>
      <c r="E191" s="60"/>
      <c r="F191" s="60"/>
      <c r="G191" s="60"/>
      <c r="H191" s="61">
        <f t="shared" si="18"/>
        <v>31.5</v>
      </c>
    </row>
    <row r="192" spans="1:8" ht="13.5">
      <c r="A192" s="104" t="s">
        <v>96</v>
      </c>
      <c r="B192" s="57"/>
      <c r="C192" s="58"/>
      <c r="D192" s="59"/>
      <c r="E192" s="60"/>
      <c r="F192" s="60"/>
      <c r="G192" s="60"/>
      <c r="H192" s="61">
        <f t="shared" si="18"/>
        <v>0</v>
      </c>
    </row>
    <row r="193" spans="1:8" ht="15" thickBot="1">
      <c r="A193" s="62" t="s">
        <v>48</v>
      </c>
      <c r="B193" s="63"/>
      <c r="C193" s="64">
        <f>C187+C188+C189+C190+C191+C192</f>
        <v>108.78999999999999</v>
      </c>
      <c r="D193" s="65">
        <f>(D187+D188+D189+D190+D191+D192)*5</f>
        <v>270</v>
      </c>
      <c r="E193" s="66">
        <f>(E187+E188+E189+E190+E191+E192)*10</f>
        <v>60</v>
      </c>
      <c r="F193" s="66">
        <f>(F187+F188+F189+F190+F191+F192)*10</f>
        <v>0</v>
      </c>
      <c r="G193" s="66">
        <f>(G187+G188+G189+G190+G191+G192)*5</f>
        <v>0</v>
      </c>
      <c r="H193" s="67">
        <f>C193+D193+E193+-F193-G193</f>
        <v>438.78999999999996</v>
      </c>
    </row>
    <row r="194" spans="1:8" ht="15" thickBot="1">
      <c r="A194" s="68"/>
      <c r="B194" s="69"/>
      <c r="C194" s="70"/>
      <c r="D194" s="71">
        <f>D193/5</f>
        <v>54</v>
      </c>
      <c r="E194" s="72"/>
      <c r="F194" s="72"/>
      <c r="G194" s="72"/>
      <c r="H194" s="73">
        <f>H187+H188+H189+H190+H191+H192</f>
        <v>438.78999999999996</v>
      </c>
    </row>
    <row r="196" spans="1:8" ht="13.5">
      <c r="A196" s="1"/>
      <c r="B196" s="1"/>
      <c r="C196" s="1"/>
      <c r="D196" s="1"/>
      <c r="E196" s="1"/>
      <c r="F196" s="1"/>
      <c r="G196" s="1"/>
      <c r="H196" s="1"/>
    </row>
    <row r="197" spans="1:8" ht="18.75" thickBot="1">
      <c r="A197" s="11" t="s">
        <v>24</v>
      </c>
      <c r="B197" s="5"/>
      <c r="C197" s="4"/>
      <c r="D197" s="5"/>
      <c r="E197" s="3"/>
      <c r="F197" s="3"/>
      <c r="G197" s="3"/>
      <c r="H197" s="4"/>
    </row>
    <row r="198" spans="1:8" ht="13.5">
      <c r="A198" s="51" t="s">
        <v>40</v>
      </c>
      <c r="B198" s="52" t="s">
        <v>41</v>
      </c>
      <c r="C198" s="53" t="s">
        <v>42</v>
      </c>
      <c r="D198" s="52" t="s">
        <v>12</v>
      </c>
      <c r="E198" s="54" t="s">
        <v>43</v>
      </c>
      <c r="F198" s="54" t="s">
        <v>44</v>
      </c>
      <c r="G198" s="54" t="s">
        <v>45</v>
      </c>
      <c r="H198" s="55" t="s">
        <v>46</v>
      </c>
    </row>
    <row r="199" spans="1:8" ht="13.5">
      <c r="A199" s="56" t="s">
        <v>53</v>
      </c>
      <c r="B199" s="57">
        <v>1</v>
      </c>
      <c r="C199" s="58">
        <v>32.71</v>
      </c>
      <c r="D199" s="59"/>
      <c r="E199" s="60"/>
      <c r="F199" s="60"/>
      <c r="G199" s="60"/>
      <c r="H199" s="61">
        <f aca="true" t="shared" si="19" ref="H199:H204">C199+D199*5+E199*10+-F199*10-G199*5</f>
        <v>32.71</v>
      </c>
    </row>
    <row r="200" spans="1:8" ht="13.5">
      <c r="A200" s="56"/>
      <c r="B200" s="57">
        <v>2</v>
      </c>
      <c r="C200" s="58">
        <v>39.23</v>
      </c>
      <c r="D200" s="59">
        <v>1</v>
      </c>
      <c r="E200" s="60"/>
      <c r="F200" s="60"/>
      <c r="G200" s="60"/>
      <c r="H200" s="61">
        <f t="shared" si="19"/>
        <v>44.23</v>
      </c>
    </row>
    <row r="201" spans="1:8" ht="13.5">
      <c r="A201" s="56"/>
      <c r="B201" s="57">
        <v>3</v>
      </c>
      <c r="C201" s="58">
        <v>28.84</v>
      </c>
      <c r="D201" s="59"/>
      <c r="E201" s="60"/>
      <c r="F201" s="60"/>
      <c r="G201" s="60"/>
      <c r="H201" s="61">
        <f t="shared" si="19"/>
        <v>28.84</v>
      </c>
    </row>
    <row r="202" spans="1:8" ht="13.5">
      <c r="A202" s="56"/>
      <c r="B202" s="57">
        <v>4</v>
      </c>
      <c r="C202" s="58">
        <v>27.23</v>
      </c>
      <c r="D202" s="59">
        <v>1</v>
      </c>
      <c r="E202" s="60"/>
      <c r="F202" s="60"/>
      <c r="G202" s="60"/>
      <c r="H202" s="61">
        <f t="shared" si="19"/>
        <v>32.230000000000004</v>
      </c>
    </row>
    <row r="203" spans="1:8" ht="13.5">
      <c r="A203" s="56"/>
      <c r="B203" s="57">
        <v>5</v>
      </c>
      <c r="C203" s="58">
        <v>33.56</v>
      </c>
      <c r="D203" s="59"/>
      <c r="E203" s="60"/>
      <c r="F203" s="60"/>
      <c r="G203" s="60"/>
      <c r="H203" s="61">
        <f t="shared" si="19"/>
        <v>33.56</v>
      </c>
    </row>
    <row r="204" spans="1:8" ht="13.5">
      <c r="A204" s="56"/>
      <c r="B204" s="57"/>
      <c r="C204" s="58"/>
      <c r="D204" s="59"/>
      <c r="E204" s="60"/>
      <c r="F204" s="60"/>
      <c r="G204" s="60"/>
      <c r="H204" s="61">
        <f t="shared" si="19"/>
        <v>0</v>
      </c>
    </row>
    <row r="205" spans="1:8" ht="15" thickBot="1">
      <c r="A205" s="62" t="s">
        <v>48</v>
      </c>
      <c r="B205" s="63"/>
      <c r="C205" s="64">
        <f>C199+C200+C201+C202+C203+C204</f>
        <v>161.57</v>
      </c>
      <c r="D205" s="65">
        <f>(D199+D200+D201+D202+D203+D204)*5</f>
        <v>10</v>
      </c>
      <c r="E205" s="66">
        <f>(E199+E200+E201+E202+E203+E204)*10</f>
        <v>0</v>
      </c>
      <c r="F205" s="66">
        <f>(F199+F200+F201+F202+F203+F204)*10</f>
        <v>0</v>
      </c>
      <c r="G205" s="66">
        <f>(G199+G200+G201+G202+G203+G204)*5</f>
        <v>0</v>
      </c>
      <c r="H205" s="67">
        <f>C205+D205+E205+-F205-G205</f>
        <v>171.57</v>
      </c>
    </row>
    <row r="206" spans="1:8" ht="15" thickBot="1">
      <c r="A206" s="68"/>
      <c r="B206" s="69"/>
      <c r="C206" s="70"/>
      <c r="D206" s="71">
        <f>D205/5</f>
        <v>2</v>
      </c>
      <c r="E206" s="72"/>
      <c r="F206" s="72"/>
      <c r="G206" s="72"/>
      <c r="H206" s="73">
        <f>H199+H200+H201+H202+H203+H204</f>
        <v>171.57</v>
      </c>
    </row>
    <row r="207" spans="1:8" ht="15" thickBot="1">
      <c r="A207" s="74"/>
      <c r="B207" s="5"/>
      <c r="C207" s="4"/>
      <c r="D207" s="5"/>
      <c r="E207" s="3"/>
      <c r="F207" s="3"/>
      <c r="G207" s="3"/>
      <c r="H207" s="4"/>
    </row>
    <row r="208" spans="1:8" ht="13.5">
      <c r="A208" s="51" t="s">
        <v>40</v>
      </c>
      <c r="B208" s="52" t="s">
        <v>41</v>
      </c>
      <c r="C208" s="53" t="s">
        <v>42</v>
      </c>
      <c r="D208" s="52" t="s">
        <v>12</v>
      </c>
      <c r="E208" s="54" t="s">
        <v>43</v>
      </c>
      <c r="F208" s="54" t="s">
        <v>44</v>
      </c>
      <c r="G208" s="54" t="s">
        <v>45</v>
      </c>
      <c r="H208" s="55" t="s">
        <v>46</v>
      </c>
    </row>
    <row r="209" spans="1:8" ht="13.5">
      <c r="A209" s="56" t="s">
        <v>66</v>
      </c>
      <c r="B209" s="57">
        <v>1</v>
      </c>
      <c r="C209" s="58">
        <v>32.98</v>
      </c>
      <c r="D209" s="59">
        <v>1</v>
      </c>
      <c r="E209" s="60"/>
      <c r="F209" s="60"/>
      <c r="G209" s="60"/>
      <c r="H209" s="61">
        <f aca="true" t="shared" si="20" ref="H209:H214">C209+D209*5+E209*10+-F209*10-G209*5</f>
        <v>37.98</v>
      </c>
    </row>
    <row r="210" spans="1:8" ht="13.5">
      <c r="A210" s="56"/>
      <c r="B210" s="57">
        <v>2</v>
      </c>
      <c r="C210" s="58">
        <v>39.55</v>
      </c>
      <c r="D210" s="59">
        <v>3</v>
      </c>
      <c r="E210" s="60"/>
      <c r="F210" s="60"/>
      <c r="G210" s="60"/>
      <c r="H210" s="61">
        <f t="shared" si="20"/>
        <v>54.55</v>
      </c>
    </row>
    <row r="211" spans="1:8" ht="13.5">
      <c r="A211" s="56"/>
      <c r="B211" s="57">
        <v>3</v>
      </c>
      <c r="C211" s="58">
        <v>32.22</v>
      </c>
      <c r="D211" s="59">
        <v>3</v>
      </c>
      <c r="E211" s="60"/>
      <c r="F211" s="60"/>
      <c r="G211" s="60"/>
      <c r="H211" s="61">
        <f t="shared" si="20"/>
        <v>47.22</v>
      </c>
    </row>
    <row r="212" spans="1:8" ht="13.5">
      <c r="A212" s="56"/>
      <c r="B212" s="57">
        <v>4</v>
      </c>
      <c r="C212" s="58">
        <v>29.17</v>
      </c>
      <c r="D212" s="59">
        <v>1</v>
      </c>
      <c r="E212" s="60"/>
      <c r="F212" s="60"/>
      <c r="G212" s="60"/>
      <c r="H212" s="61">
        <f t="shared" si="20"/>
        <v>34.17</v>
      </c>
    </row>
    <row r="213" spans="1:8" ht="13.5">
      <c r="A213" s="56"/>
      <c r="B213" s="57">
        <v>5</v>
      </c>
      <c r="C213" s="58">
        <v>32.45</v>
      </c>
      <c r="D213" s="59">
        <v>1</v>
      </c>
      <c r="E213" s="60"/>
      <c r="F213" s="60"/>
      <c r="G213" s="60"/>
      <c r="H213" s="61">
        <f t="shared" si="20"/>
        <v>37.45</v>
      </c>
    </row>
    <row r="214" spans="1:8" ht="13.5">
      <c r="A214" s="56"/>
      <c r="B214" s="57"/>
      <c r="C214" s="58"/>
      <c r="D214" s="59"/>
      <c r="E214" s="60"/>
      <c r="F214" s="60"/>
      <c r="G214" s="60"/>
      <c r="H214" s="61">
        <f t="shared" si="20"/>
        <v>0</v>
      </c>
    </row>
    <row r="215" spans="1:8" ht="15" thickBot="1">
      <c r="A215" s="62" t="s">
        <v>48</v>
      </c>
      <c r="B215" s="63"/>
      <c r="C215" s="64">
        <f>C209+C210+C211+C212+C213+C214</f>
        <v>166.37</v>
      </c>
      <c r="D215" s="65">
        <f>(D209+D210+D211+D212+D213+D214)*5</f>
        <v>45</v>
      </c>
      <c r="E215" s="66">
        <f>(E209+E210+E211+E212+E213+E214)*10</f>
        <v>0</v>
      </c>
      <c r="F215" s="66">
        <f>(F209+F210+F211+F212+F213+F214)*10</f>
        <v>0</v>
      </c>
      <c r="G215" s="66">
        <f>(G209+G210+G211+G212+G213+G214)*5</f>
        <v>0</v>
      </c>
      <c r="H215" s="67">
        <f>C215+D215+E215+-F215-G215</f>
        <v>211.37</v>
      </c>
    </row>
    <row r="216" spans="1:8" ht="15" thickBot="1">
      <c r="A216" s="68"/>
      <c r="B216" s="69"/>
      <c r="C216" s="70"/>
      <c r="D216" s="71">
        <f>D215/5</f>
        <v>9</v>
      </c>
      <c r="E216" s="72"/>
      <c r="F216" s="72"/>
      <c r="G216" s="72"/>
      <c r="H216" s="73">
        <f>H209+H210+H211+H212+H213+H214</f>
        <v>211.37</v>
      </c>
    </row>
    <row r="217" spans="1:8" ht="15" thickBot="1">
      <c r="A217" s="74"/>
      <c r="B217" s="5"/>
      <c r="C217" s="4"/>
      <c r="D217" s="5"/>
      <c r="E217" s="3"/>
      <c r="F217" s="3"/>
      <c r="G217" s="3"/>
      <c r="H217" s="4"/>
    </row>
    <row r="218" spans="1:8" ht="13.5">
      <c r="A218" s="51" t="s">
        <v>40</v>
      </c>
      <c r="B218" s="52" t="s">
        <v>41</v>
      </c>
      <c r="C218" s="53" t="s">
        <v>42</v>
      </c>
      <c r="D218" s="52" t="s">
        <v>12</v>
      </c>
      <c r="E218" s="54" t="s">
        <v>43</v>
      </c>
      <c r="F218" s="54" t="s">
        <v>44</v>
      </c>
      <c r="G218" s="54" t="s">
        <v>45</v>
      </c>
      <c r="H218" s="55" t="s">
        <v>46</v>
      </c>
    </row>
    <row r="219" spans="1:8" ht="13.5">
      <c r="A219" s="56" t="s">
        <v>109</v>
      </c>
      <c r="B219" s="57">
        <v>1</v>
      </c>
      <c r="C219" s="58">
        <v>36.27</v>
      </c>
      <c r="D219" s="59">
        <v>2</v>
      </c>
      <c r="E219" s="60"/>
      <c r="F219" s="60"/>
      <c r="G219" s="60"/>
      <c r="H219" s="61">
        <f aca="true" t="shared" si="21" ref="H219:H224">C219+D219*5+E219*10+-F219*10-G219*5</f>
        <v>46.27</v>
      </c>
    </row>
    <row r="220" spans="1:8" ht="13.5">
      <c r="A220" s="56"/>
      <c r="B220" s="57">
        <v>2</v>
      </c>
      <c r="C220" s="58">
        <v>35.9</v>
      </c>
      <c r="D220" s="59"/>
      <c r="E220" s="60"/>
      <c r="F220" s="60"/>
      <c r="G220" s="60"/>
      <c r="H220" s="61">
        <f t="shared" si="21"/>
        <v>35.9</v>
      </c>
    </row>
    <row r="221" spans="1:8" ht="13.5">
      <c r="A221" s="56"/>
      <c r="B221" s="57">
        <v>3</v>
      </c>
      <c r="C221" s="58">
        <v>31.01</v>
      </c>
      <c r="D221" s="59">
        <v>1</v>
      </c>
      <c r="E221" s="60"/>
      <c r="F221" s="60"/>
      <c r="G221" s="60"/>
      <c r="H221" s="61">
        <f t="shared" si="21"/>
        <v>36.010000000000005</v>
      </c>
    </row>
    <row r="222" spans="1:8" ht="13.5">
      <c r="A222" s="56"/>
      <c r="B222" s="57">
        <v>4</v>
      </c>
      <c r="C222" s="58">
        <v>32.95</v>
      </c>
      <c r="D222" s="59">
        <v>2</v>
      </c>
      <c r="E222" s="60"/>
      <c r="F222" s="60"/>
      <c r="G222" s="60"/>
      <c r="H222" s="61">
        <f t="shared" si="21"/>
        <v>42.95</v>
      </c>
    </row>
    <row r="223" spans="1:8" ht="13.5">
      <c r="A223" s="56"/>
      <c r="B223" s="57">
        <v>5</v>
      </c>
      <c r="C223" s="58">
        <v>31.65</v>
      </c>
      <c r="D223" s="59">
        <v>3</v>
      </c>
      <c r="E223" s="60">
        <v>1</v>
      </c>
      <c r="F223" s="60"/>
      <c r="G223" s="60"/>
      <c r="H223" s="61">
        <f t="shared" si="21"/>
        <v>56.65</v>
      </c>
    </row>
    <row r="224" spans="1:8" ht="13.5">
      <c r="A224" s="56"/>
      <c r="B224" s="57"/>
      <c r="C224" s="58"/>
      <c r="D224" s="59"/>
      <c r="E224" s="60"/>
      <c r="F224" s="60"/>
      <c r="G224" s="60"/>
      <c r="H224" s="61">
        <f t="shared" si="21"/>
        <v>0</v>
      </c>
    </row>
    <row r="225" spans="1:8" ht="15" thickBot="1">
      <c r="A225" s="62" t="s">
        <v>48</v>
      </c>
      <c r="B225" s="63"/>
      <c r="C225" s="64">
        <f>C219+C220+C221+C222+C223+C224</f>
        <v>167.78</v>
      </c>
      <c r="D225" s="65">
        <f>(D219+D220+D221+D222+D223+D224)*5</f>
        <v>40</v>
      </c>
      <c r="E225" s="66">
        <f>(E219+E220+E221+E222+E223+E224)*10</f>
        <v>10</v>
      </c>
      <c r="F225" s="66">
        <f>(F219+F220+F221+F222+F223+F224)*10</f>
        <v>0</v>
      </c>
      <c r="G225" s="66">
        <f>(G219+G220+G221+G222+G223+G224)*5</f>
        <v>0</v>
      </c>
      <c r="H225" s="67">
        <f>C225+D225+E225+-F225-G225</f>
        <v>217.78</v>
      </c>
    </row>
    <row r="226" spans="1:8" ht="15" thickBot="1">
      <c r="A226" s="68"/>
      <c r="B226" s="69"/>
      <c r="C226" s="70"/>
      <c r="D226" s="71">
        <f>D225/5</f>
        <v>8</v>
      </c>
      <c r="E226" s="72"/>
      <c r="F226" s="72"/>
      <c r="G226" s="72"/>
      <c r="H226" s="73">
        <f>H219+H220+H221+H222+H223+H224</f>
        <v>217.78</v>
      </c>
    </row>
    <row r="227" spans="1:8" ht="15" thickBot="1">
      <c r="A227" s="74"/>
      <c r="B227" s="5"/>
      <c r="C227" s="4"/>
      <c r="D227" s="5"/>
      <c r="E227" s="3"/>
      <c r="F227" s="3"/>
      <c r="G227" s="3"/>
      <c r="H227" s="4"/>
    </row>
    <row r="228" spans="1:8" ht="13.5">
      <c r="A228" s="51" t="s">
        <v>40</v>
      </c>
      <c r="B228" s="52" t="s">
        <v>41</v>
      </c>
      <c r="C228" s="53" t="s">
        <v>42</v>
      </c>
      <c r="D228" s="52" t="s">
        <v>12</v>
      </c>
      <c r="E228" s="54" t="s">
        <v>43</v>
      </c>
      <c r="F228" s="54" t="s">
        <v>44</v>
      </c>
      <c r="G228" s="54" t="s">
        <v>45</v>
      </c>
      <c r="H228" s="55" t="s">
        <v>46</v>
      </c>
    </row>
    <row r="229" spans="1:8" ht="13.5">
      <c r="A229" s="56" t="s">
        <v>67</v>
      </c>
      <c r="B229" s="57">
        <v>1</v>
      </c>
      <c r="C229" s="58">
        <v>62.02</v>
      </c>
      <c r="D229" s="59"/>
      <c r="E229" s="60"/>
      <c r="F229" s="60"/>
      <c r="G229" s="60"/>
      <c r="H229" s="61">
        <f aca="true" t="shared" si="22" ref="H229:H234">C229+D229*5+E229*10+-F229*10-G229*5</f>
        <v>62.02</v>
      </c>
    </row>
    <row r="230" spans="1:8" ht="13.5">
      <c r="A230" s="56"/>
      <c r="B230" s="57">
        <v>2</v>
      </c>
      <c r="C230" s="58">
        <v>59.98</v>
      </c>
      <c r="D230" s="59">
        <v>2</v>
      </c>
      <c r="E230" s="60"/>
      <c r="F230" s="60"/>
      <c r="G230" s="60"/>
      <c r="H230" s="61">
        <f t="shared" si="22"/>
        <v>69.97999999999999</v>
      </c>
    </row>
    <row r="231" spans="1:8" ht="13.5">
      <c r="A231" s="56"/>
      <c r="B231" s="57">
        <v>3</v>
      </c>
      <c r="C231" s="58">
        <v>51.61</v>
      </c>
      <c r="D231" s="59">
        <v>2</v>
      </c>
      <c r="E231" s="60"/>
      <c r="F231" s="60"/>
      <c r="G231" s="60"/>
      <c r="H231" s="61">
        <f t="shared" si="22"/>
        <v>61.61</v>
      </c>
    </row>
    <row r="232" spans="1:8" ht="13.5">
      <c r="A232" s="56"/>
      <c r="B232" s="57">
        <v>4</v>
      </c>
      <c r="C232" s="58">
        <v>50.82</v>
      </c>
      <c r="D232" s="59"/>
      <c r="E232" s="60"/>
      <c r="F232" s="60"/>
      <c r="G232" s="60"/>
      <c r="H232" s="61">
        <f t="shared" si="22"/>
        <v>50.82</v>
      </c>
    </row>
    <row r="233" spans="1:8" ht="13.5">
      <c r="A233" s="56"/>
      <c r="B233" s="57">
        <v>5</v>
      </c>
      <c r="C233" s="58">
        <v>64.14</v>
      </c>
      <c r="D233" s="59"/>
      <c r="E233" s="60"/>
      <c r="F233" s="60"/>
      <c r="G233" s="60"/>
      <c r="H233" s="61">
        <f t="shared" si="22"/>
        <v>64.14</v>
      </c>
    </row>
    <row r="234" spans="1:8" ht="13.5">
      <c r="A234" s="56"/>
      <c r="B234" s="57"/>
      <c r="C234" s="58"/>
      <c r="D234" s="59"/>
      <c r="E234" s="60"/>
      <c r="F234" s="60"/>
      <c r="G234" s="60"/>
      <c r="H234" s="61">
        <f t="shared" si="22"/>
        <v>0</v>
      </c>
    </row>
    <row r="235" spans="1:8" ht="15" thickBot="1">
      <c r="A235" s="62" t="s">
        <v>48</v>
      </c>
      <c r="B235" s="63"/>
      <c r="C235" s="64">
        <f>C229+C230+C231+C232+C233+C234</f>
        <v>288.57</v>
      </c>
      <c r="D235" s="65">
        <f>(D229+D230+D231+D232+D233+D234)*5</f>
        <v>20</v>
      </c>
      <c r="E235" s="66">
        <f>(E229+E230+E231+E232+E233+E234)*10</f>
        <v>0</v>
      </c>
      <c r="F235" s="66">
        <f>(F229+F230+F231+F232+F233+F234)*10</f>
        <v>0</v>
      </c>
      <c r="G235" s="66">
        <f>(G229+G230+G231+G232+G233+G234)*5</f>
        <v>0</v>
      </c>
      <c r="H235" s="67">
        <f>C235+D235+E235+-F235-G235</f>
        <v>308.57</v>
      </c>
    </row>
    <row r="236" spans="1:8" ht="15" thickBot="1">
      <c r="A236" s="68"/>
      <c r="B236" s="69"/>
      <c r="C236" s="70"/>
      <c r="D236" s="71">
        <f>D235/5</f>
        <v>4</v>
      </c>
      <c r="E236" s="72"/>
      <c r="F236" s="72"/>
      <c r="G236" s="72"/>
      <c r="H236" s="73">
        <f>H229+H230+H231+H232+H233+H234</f>
        <v>308.57</v>
      </c>
    </row>
    <row r="238" spans="1:8" ht="13.5">
      <c r="A238" s="1"/>
      <c r="B238" s="1"/>
      <c r="C238" s="1"/>
      <c r="D238" s="1"/>
      <c r="E238" s="1"/>
      <c r="F238" s="1"/>
      <c r="G238" s="1"/>
      <c r="H238" s="1"/>
    </row>
    <row r="239" ht="18.75" thickBot="1">
      <c r="A239" s="9" t="s">
        <v>31</v>
      </c>
    </row>
    <row r="240" spans="1:8" ht="13.5">
      <c r="A240" s="51" t="s">
        <v>40</v>
      </c>
      <c r="B240" s="52" t="s">
        <v>41</v>
      </c>
      <c r="C240" s="53" t="s">
        <v>42</v>
      </c>
      <c r="D240" s="52" t="s">
        <v>12</v>
      </c>
      <c r="E240" s="54" t="s">
        <v>43</v>
      </c>
      <c r="F240" s="54" t="s">
        <v>44</v>
      </c>
      <c r="G240" s="54" t="s">
        <v>45</v>
      </c>
      <c r="H240" s="55" t="s">
        <v>46</v>
      </c>
    </row>
    <row r="241" spans="1:8" ht="13.5">
      <c r="A241" s="56" t="s">
        <v>110</v>
      </c>
      <c r="B241" s="57">
        <v>1</v>
      </c>
      <c r="C241" s="58">
        <v>30.24</v>
      </c>
      <c r="D241" s="59"/>
      <c r="E241" s="60"/>
      <c r="F241" s="60"/>
      <c r="G241" s="60"/>
      <c r="H241" s="61">
        <f aca="true" t="shared" si="23" ref="H241:H246">C241+D241*5+E241*10+-F241*10-G241*5</f>
        <v>30.24</v>
      </c>
    </row>
    <row r="242" spans="1:8" ht="13.5">
      <c r="A242" s="56"/>
      <c r="B242" s="57">
        <v>2</v>
      </c>
      <c r="C242" s="58">
        <v>27.7</v>
      </c>
      <c r="D242" s="59"/>
      <c r="E242" s="60"/>
      <c r="F242" s="60"/>
      <c r="G242" s="60"/>
      <c r="H242" s="61">
        <f t="shared" si="23"/>
        <v>27.7</v>
      </c>
    </row>
    <row r="243" spans="1:8" ht="13.5">
      <c r="A243" s="56"/>
      <c r="B243" s="57">
        <v>3</v>
      </c>
      <c r="C243" s="58">
        <v>29.39</v>
      </c>
      <c r="D243" s="59">
        <v>1</v>
      </c>
      <c r="E243" s="60"/>
      <c r="F243" s="60"/>
      <c r="G243" s="60"/>
      <c r="H243" s="61">
        <f t="shared" si="23"/>
        <v>34.39</v>
      </c>
    </row>
    <row r="244" spans="1:8" ht="13.5">
      <c r="A244" s="56"/>
      <c r="B244" s="57">
        <v>4</v>
      </c>
      <c r="C244" s="58">
        <v>23.89</v>
      </c>
      <c r="D244" s="59"/>
      <c r="E244" s="60"/>
      <c r="F244" s="60"/>
      <c r="G244" s="60"/>
      <c r="H244" s="61">
        <f t="shared" si="23"/>
        <v>23.89</v>
      </c>
    </row>
    <row r="245" spans="1:8" ht="13.5">
      <c r="A245" s="56"/>
      <c r="B245" s="57">
        <v>5</v>
      </c>
      <c r="C245" s="58">
        <v>24.71</v>
      </c>
      <c r="D245" s="59">
        <v>2</v>
      </c>
      <c r="E245" s="60"/>
      <c r="F245" s="60"/>
      <c r="G245" s="60"/>
      <c r="H245" s="61">
        <f t="shared" si="23"/>
        <v>34.71</v>
      </c>
    </row>
    <row r="246" spans="1:8" ht="13.5">
      <c r="A246" s="56"/>
      <c r="B246" s="57"/>
      <c r="C246" s="58"/>
      <c r="D246" s="59"/>
      <c r="E246" s="60"/>
      <c r="F246" s="60"/>
      <c r="G246" s="60"/>
      <c r="H246" s="61">
        <f t="shared" si="23"/>
        <v>0</v>
      </c>
    </row>
    <row r="247" spans="1:8" ht="15" thickBot="1">
      <c r="A247" s="62" t="s">
        <v>48</v>
      </c>
      <c r="B247" s="63"/>
      <c r="C247" s="64">
        <f>C241+C242+C243+C244+C245+C246</f>
        <v>135.93</v>
      </c>
      <c r="D247" s="65">
        <f>(D241+D242+D243+D244+D245+D246)*5</f>
        <v>15</v>
      </c>
      <c r="E247" s="66">
        <f>(E241+E242+E243+E244+E245+E246)*10</f>
        <v>0</v>
      </c>
      <c r="F247" s="66">
        <f>(F241+F242+F243+F244+F245+F246)*10</f>
        <v>0</v>
      </c>
      <c r="G247" s="66">
        <f>(G241+G242+G243+G244+G245+G246)*5</f>
        <v>0</v>
      </c>
      <c r="H247" s="67">
        <f>C247+D247+E247+-F247-G247</f>
        <v>150.93</v>
      </c>
    </row>
    <row r="248" spans="1:8" ht="15" thickBot="1">
      <c r="A248" s="68"/>
      <c r="B248" s="69"/>
      <c r="C248" s="70"/>
      <c r="D248" s="71">
        <f>D247/5</f>
        <v>3</v>
      </c>
      <c r="E248" s="72"/>
      <c r="F248" s="72"/>
      <c r="G248" s="72"/>
      <c r="H248" s="73">
        <f>H241+H242+H243+H244+H245+H246</f>
        <v>150.93</v>
      </c>
    </row>
    <row r="249" spans="1:8" ht="15" thickBot="1">
      <c r="A249" s="23"/>
      <c r="B249" s="24"/>
      <c r="C249" s="25"/>
      <c r="D249" s="24"/>
      <c r="E249" s="26"/>
      <c r="F249" s="26"/>
      <c r="G249" s="26"/>
      <c r="H249" s="25"/>
    </row>
    <row r="250" spans="1:8" ht="13.5">
      <c r="A250" s="51" t="s">
        <v>40</v>
      </c>
      <c r="B250" s="52" t="s">
        <v>41</v>
      </c>
      <c r="C250" s="53" t="s">
        <v>42</v>
      </c>
      <c r="D250" s="52" t="s">
        <v>12</v>
      </c>
      <c r="E250" s="54" t="s">
        <v>43</v>
      </c>
      <c r="F250" s="54" t="s">
        <v>44</v>
      </c>
      <c r="G250" s="54" t="s">
        <v>45</v>
      </c>
      <c r="H250" s="55" t="s">
        <v>46</v>
      </c>
    </row>
    <row r="251" spans="1:8" ht="13.5">
      <c r="A251" s="56" t="s">
        <v>111</v>
      </c>
      <c r="B251" s="57">
        <v>1</v>
      </c>
      <c r="C251" s="58">
        <v>40.34</v>
      </c>
      <c r="D251" s="59">
        <v>1</v>
      </c>
      <c r="E251" s="60"/>
      <c r="F251" s="60"/>
      <c r="G251" s="60"/>
      <c r="H251" s="61">
        <f aca="true" t="shared" si="24" ref="H251:H256">C251+D251*5+E251*10+-F251*10-G251*5</f>
        <v>45.34</v>
      </c>
    </row>
    <row r="252" spans="1:8" ht="13.5">
      <c r="A252" s="56"/>
      <c r="B252" s="57">
        <v>2</v>
      </c>
      <c r="C252" s="58">
        <v>82.06</v>
      </c>
      <c r="D252" s="59">
        <v>1</v>
      </c>
      <c r="E252" s="60"/>
      <c r="F252" s="60"/>
      <c r="G252" s="60"/>
      <c r="H252" s="61">
        <f t="shared" si="24"/>
        <v>87.06</v>
      </c>
    </row>
    <row r="253" spans="1:8" ht="13.5">
      <c r="A253" s="56"/>
      <c r="B253" s="57">
        <v>3</v>
      </c>
      <c r="C253" s="58">
        <v>48.88</v>
      </c>
      <c r="D253" s="59">
        <v>1</v>
      </c>
      <c r="E253" s="60">
        <v>1</v>
      </c>
      <c r="F253" s="60"/>
      <c r="G253" s="60"/>
      <c r="H253" s="61">
        <f t="shared" si="24"/>
        <v>63.88</v>
      </c>
    </row>
    <row r="254" spans="1:8" ht="13.5">
      <c r="A254" s="56"/>
      <c r="B254" s="57">
        <v>4</v>
      </c>
      <c r="C254" s="58">
        <v>45.76</v>
      </c>
      <c r="D254" s="59">
        <v>2</v>
      </c>
      <c r="E254" s="60"/>
      <c r="F254" s="60"/>
      <c r="G254" s="60"/>
      <c r="H254" s="61">
        <f t="shared" si="24"/>
        <v>55.76</v>
      </c>
    </row>
    <row r="255" spans="1:8" ht="13.5">
      <c r="A255" s="56"/>
      <c r="B255" s="57">
        <v>5</v>
      </c>
      <c r="C255" s="58">
        <v>56.64</v>
      </c>
      <c r="D255" s="59">
        <v>1</v>
      </c>
      <c r="E255" s="60"/>
      <c r="F255" s="60"/>
      <c r="G255" s="60"/>
      <c r="H255" s="61">
        <f t="shared" si="24"/>
        <v>61.64</v>
      </c>
    </row>
    <row r="256" spans="1:8" ht="13.5">
      <c r="A256" s="56"/>
      <c r="B256" s="57"/>
      <c r="C256" s="58"/>
      <c r="D256" s="59"/>
      <c r="E256" s="60"/>
      <c r="F256" s="60"/>
      <c r="G256" s="60"/>
      <c r="H256" s="61">
        <f t="shared" si="24"/>
        <v>0</v>
      </c>
    </row>
    <row r="257" spans="1:8" ht="15" thickBot="1">
      <c r="A257" s="62" t="s">
        <v>48</v>
      </c>
      <c r="B257" s="63"/>
      <c r="C257" s="64">
        <f>C251+C252+C253+C254+C255+C256</f>
        <v>273.68</v>
      </c>
      <c r="D257" s="65">
        <f>(D251+D252+D253+D254+D255+D256)*5</f>
        <v>30</v>
      </c>
      <c r="E257" s="66">
        <f>(E251+E252+E253+E254+E255+E256)*10</f>
        <v>10</v>
      </c>
      <c r="F257" s="66">
        <f>(F251+F252+F253+F254+F255+F256)*10</f>
        <v>0</v>
      </c>
      <c r="G257" s="66">
        <f>(G251+G252+G253+G254+G255+G256)*5</f>
        <v>0</v>
      </c>
      <c r="H257" s="67">
        <f>C257+D257+E257+-F257-G257</f>
        <v>313.68</v>
      </c>
    </row>
    <row r="258" spans="1:8" ht="15" thickBot="1">
      <c r="A258" s="68"/>
      <c r="B258" s="69"/>
      <c r="C258" s="70"/>
      <c r="D258" s="71">
        <f>D257/5</f>
        <v>6</v>
      </c>
      <c r="E258" s="72"/>
      <c r="F258" s="72"/>
      <c r="G258" s="72"/>
      <c r="H258" s="73">
        <f>H251+H252+H253+H254+H255+H256</f>
        <v>313.68</v>
      </c>
    </row>
    <row r="260" spans="1:8" ht="13.5">
      <c r="A260" s="1"/>
      <c r="B260" s="1"/>
      <c r="C260" s="1"/>
      <c r="D260" s="1"/>
      <c r="E260" s="1"/>
      <c r="F260" s="1"/>
      <c r="G260" s="1"/>
      <c r="H260" s="1"/>
    </row>
    <row r="261" ht="18.75" thickBot="1">
      <c r="A261" s="9" t="s">
        <v>32</v>
      </c>
    </row>
    <row r="262" spans="1:8" ht="13.5">
      <c r="A262" s="51" t="s">
        <v>40</v>
      </c>
      <c r="B262" s="52" t="s">
        <v>41</v>
      </c>
      <c r="C262" s="53" t="s">
        <v>42</v>
      </c>
      <c r="D262" s="52" t="s">
        <v>12</v>
      </c>
      <c r="E262" s="54" t="s">
        <v>43</v>
      </c>
      <c r="F262" s="54" t="s">
        <v>44</v>
      </c>
      <c r="G262" s="54" t="s">
        <v>45</v>
      </c>
      <c r="H262" s="55" t="s">
        <v>46</v>
      </c>
    </row>
    <row r="263" spans="1:8" ht="13.5">
      <c r="A263" s="56" t="s">
        <v>112</v>
      </c>
      <c r="B263" s="57">
        <v>1</v>
      </c>
      <c r="C263" s="58">
        <v>42.73</v>
      </c>
      <c r="D263" s="59"/>
      <c r="E263" s="60"/>
      <c r="F263" s="60"/>
      <c r="G263" s="60"/>
      <c r="H263" s="61">
        <f aca="true" t="shared" si="25" ref="H263:H268">C263+D263*5+E263*10+-F263*10-G263*5</f>
        <v>42.73</v>
      </c>
    </row>
    <row r="264" spans="1:8" ht="13.5">
      <c r="A264" s="56"/>
      <c r="B264" s="57">
        <v>2</v>
      </c>
      <c r="C264" s="58">
        <v>48.35</v>
      </c>
      <c r="D264" s="59">
        <v>3</v>
      </c>
      <c r="E264" s="60"/>
      <c r="F264" s="60"/>
      <c r="G264" s="60"/>
      <c r="H264" s="61">
        <f t="shared" si="25"/>
        <v>63.35</v>
      </c>
    </row>
    <row r="265" spans="1:8" ht="13.5">
      <c r="A265" s="56"/>
      <c r="B265" s="57">
        <v>3</v>
      </c>
      <c r="C265" s="58">
        <v>45.58</v>
      </c>
      <c r="D265" s="59"/>
      <c r="E265" s="60"/>
      <c r="F265" s="60"/>
      <c r="G265" s="60"/>
      <c r="H265" s="61">
        <f t="shared" si="25"/>
        <v>45.58</v>
      </c>
    </row>
    <row r="266" spans="1:8" ht="13.5">
      <c r="A266" s="56"/>
      <c r="B266" s="57">
        <v>4</v>
      </c>
      <c r="C266" s="58">
        <v>45.23</v>
      </c>
      <c r="D266" s="59">
        <v>1</v>
      </c>
      <c r="E266" s="60"/>
      <c r="F266" s="60"/>
      <c r="G266" s="60"/>
      <c r="H266" s="61">
        <f t="shared" si="25"/>
        <v>50.23</v>
      </c>
    </row>
    <row r="267" spans="1:8" ht="13.5">
      <c r="A267" s="56"/>
      <c r="B267" s="57">
        <v>5</v>
      </c>
      <c r="C267" s="58">
        <v>40.9</v>
      </c>
      <c r="D267" s="59">
        <v>1</v>
      </c>
      <c r="E267" s="60"/>
      <c r="F267" s="60"/>
      <c r="G267" s="60"/>
      <c r="H267" s="61">
        <f t="shared" si="25"/>
        <v>45.9</v>
      </c>
    </row>
    <row r="268" spans="1:8" ht="13.5">
      <c r="A268" s="56"/>
      <c r="B268" s="57"/>
      <c r="C268" s="58"/>
      <c r="D268" s="59"/>
      <c r="E268" s="60"/>
      <c r="F268" s="60"/>
      <c r="G268" s="60"/>
      <c r="H268" s="61">
        <f t="shared" si="25"/>
        <v>0</v>
      </c>
    </row>
    <row r="269" spans="1:8" ht="15" thickBot="1">
      <c r="A269" s="62" t="s">
        <v>48</v>
      </c>
      <c r="B269" s="63"/>
      <c r="C269" s="64">
        <f>C263+C264+C265+C266+C267+C268</f>
        <v>222.79</v>
      </c>
      <c r="D269" s="65">
        <f>(D263+D264+D265+D266+D267+D268)*5</f>
        <v>25</v>
      </c>
      <c r="E269" s="66">
        <f>(E263+E264+E265+E266+E267+E268)*10</f>
        <v>0</v>
      </c>
      <c r="F269" s="66">
        <f>(F263+F264+F265+F266+F267+F268)*10</f>
        <v>0</v>
      </c>
      <c r="G269" s="66">
        <f>(G263+G264+G265+G266+G267+G268)*5</f>
        <v>0</v>
      </c>
      <c r="H269" s="80">
        <f>C269+D269+E269+-F269-G269</f>
        <v>247.79</v>
      </c>
    </row>
    <row r="270" spans="1:8" ht="15" thickBot="1">
      <c r="A270" s="68"/>
      <c r="B270" s="69"/>
      <c r="C270" s="70"/>
      <c r="D270" s="71">
        <f>D269/5</f>
        <v>5</v>
      </c>
      <c r="E270" s="72"/>
      <c r="F270" s="72"/>
      <c r="G270" s="72"/>
      <c r="H270" s="73">
        <f>H263+H264+H265+H266+H267+H268</f>
        <v>247.79</v>
      </c>
    </row>
    <row r="272" spans="1:8" ht="13.5">
      <c r="A272" s="1"/>
      <c r="B272" s="1"/>
      <c r="C272" s="1"/>
      <c r="D272" s="1"/>
      <c r="E272" s="1"/>
      <c r="F272" s="1"/>
      <c r="G272" s="1"/>
      <c r="H272" s="1"/>
    </row>
    <row r="273" ht="18.75" thickBot="1">
      <c r="A273" s="9" t="s">
        <v>25</v>
      </c>
    </row>
    <row r="274" spans="1:8" ht="13.5">
      <c r="A274" s="51" t="s">
        <v>40</v>
      </c>
      <c r="B274" s="52" t="s">
        <v>41</v>
      </c>
      <c r="C274" s="53" t="s">
        <v>42</v>
      </c>
      <c r="D274" s="52" t="s">
        <v>12</v>
      </c>
      <c r="E274" s="54" t="s">
        <v>43</v>
      </c>
      <c r="F274" s="54" t="s">
        <v>44</v>
      </c>
      <c r="G274" s="54" t="s">
        <v>45</v>
      </c>
      <c r="H274" s="55" t="s">
        <v>46</v>
      </c>
    </row>
    <row r="275" spans="1:8" ht="13.5">
      <c r="A275" s="56" t="s">
        <v>113</v>
      </c>
      <c r="B275" s="57">
        <v>1</v>
      </c>
      <c r="C275" s="58">
        <v>28.75</v>
      </c>
      <c r="D275" s="59"/>
      <c r="E275" s="60"/>
      <c r="F275" s="60"/>
      <c r="G275" s="60"/>
      <c r="H275" s="61">
        <f aca="true" t="shared" si="26" ref="H275:H280">C275+D275*5+E275*10+-F275*10-G275*5</f>
        <v>28.75</v>
      </c>
    </row>
    <row r="276" spans="1:8" ht="13.5">
      <c r="A276" s="56"/>
      <c r="B276" s="57">
        <v>2</v>
      </c>
      <c r="C276" s="58">
        <v>43.04</v>
      </c>
      <c r="D276" s="59">
        <v>3</v>
      </c>
      <c r="E276" s="60"/>
      <c r="F276" s="60"/>
      <c r="G276" s="60"/>
      <c r="H276" s="61">
        <f t="shared" si="26"/>
        <v>58.04</v>
      </c>
    </row>
    <row r="277" spans="1:8" ht="13.5">
      <c r="A277" s="56"/>
      <c r="B277" s="57">
        <v>3</v>
      </c>
      <c r="C277" s="58">
        <v>26.87</v>
      </c>
      <c r="D277" s="59"/>
      <c r="E277" s="60"/>
      <c r="F277" s="60"/>
      <c r="G277" s="60"/>
      <c r="H277" s="61">
        <f t="shared" si="26"/>
        <v>26.87</v>
      </c>
    </row>
    <row r="278" spans="1:8" ht="13.5">
      <c r="A278" s="56"/>
      <c r="B278" s="57">
        <v>4</v>
      </c>
      <c r="C278" s="58">
        <v>23.25</v>
      </c>
      <c r="D278" s="59"/>
      <c r="E278" s="60"/>
      <c r="F278" s="60"/>
      <c r="G278" s="60"/>
      <c r="H278" s="61">
        <f t="shared" si="26"/>
        <v>23.25</v>
      </c>
    </row>
    <row r="279" spans="1:8" ht="13.5">
      <c r="A279" s="56"/>
      <c r="B279" s="57">
        <v>5</v>
      </c>
      <c r="C279" s="58">
        <v>27.54</v>
      </c>
      <c r="D279" s="59"/>
      <c r="E279" s="60"/>
      <c r="F279" s="60"/>
      <c r="G279" s="60"/>
      <c r="H279" s="61">
        <f t="shared" si="26"/>
        <v>27.54</v>
      </c>
    </row>
    <row r="280" spans="1:8" ht="13.5">
      <c r="A280" s="56"/>
      <c r="B280" s="57"/>
      <c r="C280" s="58"/>
      <c r="D280" s="59"/>
      <c r="E280" s="60"/>
      <c r="F280" s="60"/>
      <c r="G280" s="60"/>
      <c r="H280" s="61">
        <f t="shared" si="26"/>
        <v>0</v>
      </c>
    </row>
    <row r="281" spans="1:8" ht="15" thickBot="1">
      <c r="A281" s="62" t="s">
        <v>48</v>
      </c>
      <c r="B281" s="63"/>
      <c r="C281" s="64">
        <f>C275+C276+C277+C278+C279+C280</f>
        <v>149.45</v>
      </c>
      <c r="D281" s="65">
        <f>(D275+D276+D277+D278+D279+D280)*5</f>
        <v>15</v>
      </c>
      <c r="E281" s="66">
        <f>(E275+E276+E277+E278+E279+E280)*10</f>
        <v>0</v>
      </c>
      <c r="F281" s="66">
        <f>(F275+F276+F277+F278+F279+F280)*10</f>
        <v>0</v>
      </c>
      <c r="G281" s="66">
        <f>(G275+G276+G277+G278+G279+G280)*5</f>
        <v>0</v>
      </c>
      <c r="H281" s="67">
        <f>C281+D281+E281+-F281-G281</f>
        <v>164.45</v>
      </c>
    </row>
    <row r="282" spans="1:8" ht="15" thickBot="1">
      <c r="A282" s="68"/>
      <c r="B282" s="69"/>
      <c r="C282" s="70"/>
      <c r="D282" s="71">
        <f>D281/5</f>
        <v>3</v>
      </c>
      <c r="E282" s="72"/>
      <c r="F282" s="72"/>
      <c r="G282" s="72"/>
      <c r="H282" s="73">
        <f>H275+H276+H277+H278+H279+H280</f>
        <v>164.45</v>
      </c>
    </row>
    <row r="283" spans="1:8" ht="15" thickBot="1">
      <c r="A283" s="74"/>
      <c r="B283" s="5"/>
      <c r="C283" s="4"/>
      <c r="D283" s="5"/>
      <c r="E283" s="3"/>
      <c r="F283" s="3"/>
      <c r="G283" s="3"/>
      <c r="H283" s="4"/>
    </row>
    <row r="284" spans="1:8" ht="13.5">
      <c r="A284" s="51" t="s">
        <v>40</v>
      </c>
      <c r="B284" s="52" t="s">
        <v>41</v>
      </c>
      <c r="C284" s="53" t="s">
        <v>42</v>
      </c>
      <c r="D284" s="52" t="s">
        <v>12</v>
      </c>
      <c r="E284" s="54" t="s">
        <v>43</v>
      </c>
      <c r="F284" s="54" t="s">
        <v>44</v>
      </c>
      <c r="G284" s="54" t="s">
        <v>45</v>
      </c>
      <c r="H284" s="55" t="s">
        <v>46</v>
      </c>
    </row>
    <row r="285" spans="1:8" ht="13.5">
      <c r="A285" s="56" t="s">
        <v>71</v>
      </c>
      <c r="B285" s="57">
        <v>1</v>
      </c>
      <c r="C285" s="58">
        <v>45.79</v>
      </c>
      <c r="D285" s="59"/>
      <c r="E285" s="60"/>
      <c r="F285" s="60"/>
      <c r="G285" s="60"/>
      <c r="H285" s="61">
        <f aca="true" t="shared" si="27" ref="H285:H290">C285+D285*5+E285*10+-F285*10-G285*5</f>
        <v>45.79</v>
      </c>
    </row>
    <row r="286" spans="1:8" ht="13.5">
      <c r="A286" s="56"/>
      <c r="B286" s="57">
        <v>2</v>
      </c>
      <c r="C286" s="58">
        <v>48.55</v>
      </c>
      <c r="D286" s="59">
        <v>2</v>
      </c>
      <c r="E286" s="60"/>
      <c r="F286" s="60"/>
      <c r="G286" s="60"/>
      <c r="H286" s="61">
        <f t="shared" si="27"/>
        <v>58.55</v>
      </c>
    </row>
    <row r="287" spans="1:8" ht="13.5">
      <c r="A287" s="56"/>
      <c r="B287" s="57">
        <v>3</v>
      </c>
      <c r="C287" s="58">
        <v>42.55</v>
      </c>
      <c r="D287" s="59">
        <v>1</v>
      </c>
      <c r="E287" s="60"/>
      <c r="F287" s="60"/>
      <c r="G287" s="60"/>
      <c r="H287" s="61">
        <f t="shared" si="27"/>
        <v>47.55</v>
      </c>
    </row>
    <row r="288" spans="1:8" ht="13.5">
      <c r="A288" s="56"/>
      <c r="B288" s="57">
        <v>4</v>
      </c>
      <c r="C288" s="58">
        <v>40.73</v>
      </c>
      <c r="D288" s="59"/>
      <c r="E288" s="60"/>
      <c r="F288" s="60"/>
      <c r="G288" s="60"/>
      <c r="H288" s="61">
        <f t="shared" si="27"/>
        <v>40.73</v>
      </c>
    </row>
    <row r="289" spans="1:8" ht="13.5">
      <c r="A289" s="56"/>
      <c r="B289" s="57">
        <v>5</v>
      </c>
      <c r="C289" s="58">
        <v>43.17</v>
      </c>
      <c r="D289" s="59"/>
      <c r="E289" s="60"/>
      <c r="F289" s="60"/>
      <c r="G289" s="60"/>
      <c r="H289" s="61">
        <f t="shared" si="27"/>
        <v>43.17</v>
      </c>
    </row>
    <row r="290" spans="1:8" ht="13.5">
      <c r="A290" s="56"/>
      <c r="B290" s="57"/>
      <c r="C290" s="58"/>
      <c r="D290" s="59"/>
      <c r="E290" s="60"/>
      <c r="F290" s="60"/>
      <c r="G290" s="60"/>
      <c r="H290" s="61">
        <f t="shared" si="27"/>
        <v>0</v>
      </c>
    </row>
    <row r="291" spans="1:8" ht="15" thickBot="1">
      <c r="A291" s="62" t="s">
        <v>48</v>
      </c>
      <c r="B291" s="63"/>
      <c r="C291" s="64">
        <f>C285+C286+C287+C288+C289+C290</f>
        <v>220.78999999999996</v>
      </c>
      <c r="D291" s="65">
        <f>(D285+D286+D287+D288+D289+D290)*5</f>
        <v>15</v>
      </c>
      <c r="E291" s="66">
        <f>(E285+E286+E287+E288+E289+E290)*10</f>
        <v>0</v>
      </c>
      <c r="F291" s="66">
        <f>(F285+F286+F287+F288+F289+F290)*10</f>
        <v>0</v>
      </c>
      <c r="G291" s="66">
        <f>(G285+G286+G287+G288+G289+G290)*5</f>
        <v>0</v>
      </c>
      <c r="H291" s="67">
        <f>C291+D291+E291+-F291-G291</f>
        <v>235.78999999999996</v>
      </c>
    </row>
    <row r="292" spans="1:8" ht="15" thickBot="1">
      <c r="A292" s="68"/>
      <c r="B292" s="69"/>
      <c r="C292" s="70"/>
      <c r="D292" s="71">
        <f>D291/5</f>
        <v>3</v>
      </c>
      <c r="E292" s="72"/>
      <c r="F292" s="72"/>
      <c r="G292" s="72"/>
      <c r="H292" s="73">
        <f>H285+H286+H287+H288+H289+H290</f>
        <v>235.78999999999996</v>
      </c>
    </row>
    <row r="293" spans="1:8" ht="15" thickBot="1">
      <c r="A293" s="74"/>
      <c r="B293" s="5"/>
      <c r="C293" s="4"/>
      <c r="D293" s="5"/>
      <c r="E293" s="3"/>
      <c r="F293" s="3"/>
      <c r="G293" s="3"/>
      <c r="H293" s="4"/>
    </row>
    <row r="294" spans="1:8" ht="13.5">
      <c r="A294" s="51" t="s">
        <v>40</v>
      </c>
      <c r="B294" s="52" t="s">
        <v>41</v>
      </c>
      <c r="C294" s="53" t="s">
        <v>42</v>
      </c>
      <c r="D294" s="52" t="s">
        <v>12</v>
      </c>
      <c r="E294" s="54" t="s">
        <v>43</v>
      </c>
      <c r="F294" s="54" t="s">
        <v>44</v>
      </c>
      <c r="G294" s="54" t="s">
        <v>45</v>
      </c>
      <c r="H294" s="55" t="s">
        <v>46</v>
      </c>
    </row>
    <row r="295" spans="1:8" ht="13.5">
      <c r="A295" s="56" t="s">
        <v>70</v>
      </c>
      <c r="B295" s="57">
        <v>1</v>
      </c>
      <c r="C295" s="58">
        <v>41.93</v>
      </c>
      <c r="D295" s="59"/>
      <c r="E295" s="60"/>
      <c r="F295" s="60"/>
      <c r="G295" s="60"/>
      <c r="H295" s="61">
        <f aca="true" t="shared" si="28" ref="H295:H300">C295+D295*5+E295*10+-F295*10-G295*5</f>
        <v>41.93</v>
      </c>
    </row>
    <row r="296" spans="1:8" ht="13.5">
      <c r="A296" s="56"/>
      <c r="B296" s="57">
        <v>2</v>
      </c>
      <c r="C296" s="58">
        <v>49.68</v>
      </c>
      <c r="D296" s="59">
        <v>2</v>
      </c>
      <c r="E296" s="60"/>
      <c r="F296" s="60"/>
      <c r="G296" s="60"/>
      <c r="H296" s="61">
        <f t="shared" si="28"/>
        <v>59.68</v>
      </c>
    </row>
    <row r="297" spans="1:8" ht="13.5">
      <c r="A297" s="56"/>
      <c r="B297" s="57">
        <v>3</v>
      </c>
      <c r="C297" s="58">
        <v>50.22</v>
      </c>
      <c r="D297" s="59">
        <v>1</v>
      </c>
      <c r="E297" s="60"/>
      <c r="F297" s="60"/>
      <c r="G297" s="60"/>
      <c r="H297" s="61">
        <f t="shared" si="28"/>
        <v>55.22</v>
      </c>
    </row>
    <row r="298" spans="1:8" ht="13.5">
      <c r="A298" s="56"/>
      <c r="B298" s="57">
        <v>4</v>
      </c>
      <c r="C298" s="58">
        <v>33.23</v>
      </c>
      <c r="D298" s="59">
        <v>1</v>
      </c>
      <c r="E298" s="60"/>
      <c r="F298" s="60"/>
      <c r="G298" s="60"/>
      <c r="H298" s="61">
        <f t="shared" si="28"/>
        <v>38.23</v>
      </c>
    </row>
    <row r="299" spans="1:8" ht="13.5">
      <c r="A299" s="56"/>
      <c r="B299" s="57">
        <v>5</v>
      </c>
      <c r="C299" s="58">
        <v>36.84</v>
      </c>
      <c r="D299" s="59">
        <v>1</v>
      </c>
      <c r="E299" s="60"/>
      <c r="F299" s="60"/>
      <c r="G299" s="60"/>
      <c r="H299" s="61">
        <f t="shared" si="28"/>
        <v>41.84</v>
      </c>
    </row>
    <row r="300" spans="1:8" ht="13.5">
      <c r="A300" s="56"/>
      <c r="B300" s="57"/>
      <c r="C300" s="58"/>
      <c r="D300" s="59"/>
      <c r="E300" s="60"/>
      <c r="F300" s="60"/>
      <c r="G300" s="60"/>
      <c r="H300" s="61">
        <f t="shared" si="28"/>
        <v>0</v>
      </c>
    </row>
    <row r="301" spans="1:8" ht="15" thickBot="1">
      <c r="A301" s="62" t="s">
        <v>48</v>
      </c>
      <c r="B301" s="63"/>
      <c r="C301" s="64">
        <f>C295+C296+C297+C298+C299+C300</f>
        <v>211.89999999999998</v>
      </c>
      <c r="D301" s="65">
        <f>(D295+D296+D297+D298+D299+D300)*5</f>
        <v>25</v>
      </c>
      <c r="E301" s="66">
        <f>(E295+E296+E297+E298+E299+E300)*10</f>
        <v>0</v>
      </c>
      <c r="F301" s="66">
        <f>(F295+F296+F297+F298+F299+F300)*10</f>
        <v>0</v>
      </c>
      <c r="G301" s="66">
        <f>(G295+G296+G297+G298+G299+G300)*5</f>
        <v>0</v>
      </c>
      <c r="H301" s="67">
        <f>C301+D301+E301+-F301-G301</f>
        <v>236.89999999999998</v>
      </c>
    </row>
    <row r="302" spans="1:8" ht="15" thickBot="1">
      <c r="A302" s="68"/>
      <c r="B302" s="69"/>
      <c r="C302" s="70"/>
      <c r="D302" s="71">
        <f>D301/5</f>
        <v>5</v>
      </c>
      <c r="E302" s="72"/>
      <c r="F302" s="72"/>
      <c r="G302" s="72"/>
      <c r="H302" s="73">
        <f>H295+H296+H297+H298+H299+H300</f>
        <v>236.89999999999998</v>
      </c>
    </row>
    <row r="303" spans="1:8" ht="15" thickBot="1">
      <c r="A303" s="74"/>
      <c r="B303" s="5"/>
      <c r="C303" s="4"/>
      <c r="D303" s="5"/>
      <c r="E303" s="3"/>
      <c r="F303" s="3"/>
      <c r="G303" s="3"/>
      <c r="H303" s="4"/>
    </row>
    <row r="304" spans="1:8" ht="13.5">
      <c r="A304" s="51" t="s">
        <v>40</v>
      </c>
      <c r="B304" s="52" t="s">
        <v>41</v>
      </c>
      <c r="C304" s="53" t="s">
        <v>42</v>
      </c>
      <c r="D304" s="52" t="s">
        <v>12</v>
      </c>
      <c r="E304" s="54" t="s">
        <v>43</v>
      </c>
      <c r="F304" s="54" t="s">
        <v>44</v>
      </c>
      <c r="G304" s="54" t="s">
        <v>45</v>
      </c>
      <c r="H304" s="55" t="s">
        <v>46</v>
      </c>
    </row>
    <row r="305" spans="1:8" ht="13.5">
      <c r="A305" s="56" t="s">
        <v>114</v>
      </c>
      <c r="B305" s="57">
        <v>1</v>
      </c>
      <c r="C305" s="58">
        <v>57.75</v>
      </c>
      <c r="D305" s="59"/>
      <c r="E305" s="60"/>
      <c r="F305" s="60"/>
      <c r="G305" s="60"/>
      <c r="H305" s="61">
        <f aca="true" t="shared" si="29" ref="H305:H310">C305+D305*5+E305*10+-F305*10-G305*5</f>
        <v>57.75</v>
      </c>
    </row>
    <row r="306" spans="1:8" ht="13.5">
      <c r="A306" s="56"/>
      <c r="B306" s="57">
        <v>2</v>
      </c>
      <c r="C306" s="58">
        <v>64.63</v>
      </c>
      <c r="D306" s="59">
        <v>1</v>
      </c>
      <c r="E306" s="60"/>
      <c r="F306" s="60"/>
      <c r="G306" s="60"/>
      <c r="H306" s="61">
        <f t="shared" si="29"/>
        <v>69.63</v>
      </c>
    </row>
    <row r="307" spans="1:8" ht="13.5">
      <c r="A307" s="56"/>
      <c r="B307" s="57">
        <v>3</v>
      </c>
      <c r="C307" s="58">
        <v>55.57</v>
      </c>
      <c r="D307" s="59"/>
      <c r="E307" s="60"/>
      <c r="F307" s="60"/>
      <c r="G307" s="60"/>
      <c r="H307" s="61">
        <f t="shared" si="29"/>
        <v>55.57</v>
      </c>
    </row>
    <row r="308" spans="1:8" ht="13.5">
      <c r="A308" s="56"/>
      <c r="B308" s="57">
        <v>4</v>
      </c>
      <c r="C308" s="58">
        <v>57.81</v>
      </c>
      <c r="D308" s="59">
        <v>1</v>
      </c>
      <c r="E308" s="60"/>
      <c r="F308" s="60"/>
      <c r="G308" s="60"/>
      <c r="H308" s="61">
        <f t="shared" si="29"/>
        <v>62.81</v>
      </c>
    </row>
    <row r="309" spans="1:8" ht="13.5">
      <c r="A309" s="56"/>
      <c r="B309" s="57">
        <v>5</v>
      </c>
      <c r="C309" s="58">
        <v>60.14</v>
      </c>
      <c r="D309" s="59"/>
      <c r="E309" s="60"/>
      <c r="F309" s="60"/>
      <c r="G309" s="60"/>
      <c r="H309" s="61">
        <f t="shared" si="29"/>
        <v>60.14</v>
      </c>
    </row>
    <row r="310" spans="1:8" ht="13.5">
      <c r="A310" s="56"/>
      <c r="B310" s="57"/>
      <c r="C310" s="58"/>
      <c r="D310" s="59"/>
      <c r="E310" s="60"/>
      <c r="F310" s="60"/>
      <c r="G310" s="60"/>
      <c r="H310" s="61">
        <f t="shared" si="29"/>
        <v>0</v>
      </c>
    </row>
    <row r="311" spans="1:8" ht="15" thickBot="1">
      <c r="A311" s="62" t="s">
        <v>48</v>
      </c>
      <c r="B311" s="63"/>
      <c r="C311" s="64">
        <f>C305+C306+C307+C308+C309+C310</f>
        <v>295.9</v>
      </c>
      <c r="D311" s="65">
        <f>(D305+D306+D307+D308+D309+D310)*5</f>
        <v>10</v>
      </c>
      <c r="E311" s="66">
        <f>(E305+E306+E307+E308+E309+E310)*10</f>
        <v>0</v>
      </c>
      <c r="F311" s="66">
        <f>(F305+F306+F307+F308+F309+F310)*10</f>
        <v>0</v>
      </c>
      <c r="G311" s="66">
        <f>(G305+G306+G307+G308+G309+G310)*5</f>
        <v>0</v>
      </c>
      <c r="H311" s="67">
        <f>C311+D311+E311+-F311-G311</f>
        <v>305.9</v>
      </c>
    </row>
    <row r="312" spans="1:8" ht="15" thickBot="1">
      <c r="A312" s="68"/>
      <c r="B312" s="69"/>
      <c r="C312" s="70"/>
      <c r="D312" s="71">
        <f>D311/5</f>
        <v>2</v>
      </c>
      <c r="E312" s="72"/>
      <c r="F312" s="72"/>
      <c r="G312" s="72"/>
      <c r="H312" s="73">
        <f>H305+H306+H307+H308+H309+H310</f>
        <v>305.9</v>
      </c>
    </row>
    <row r="313" ht="18">
      <c r="A313" s="9"/>
    </row>
    <row r="314" spans="1:8" ht="18">
      <c r="A314" s="31"/>
      <c r="B314" s="1"/>
      <c r="C314" s="1"/>
      <c r="D314" s="1"/>
      <c r="E314" s="1"/>
      <c r="F314" s="1"/>
      <c r="G314" s="1"/>
      <c r="H314" s="1"/>
    </row>
    <row r="315" ht="18.75" thickBot="1">
      <c r="A315" s="9" t="s">
        <v>33</v>
      </c>
    </row>
    <row r="316" spans="1:8" ht="13.5">
      <c r="A316" s="51" t="s">
        <v>40</v>
      </c>
      <c r="B316" s="52" t="s">
        <v>41</v>
      </c>
      <c r="C316" s="53" t="s">
        <v>42</v>
      </c>
      <c r="D316" s="52" t="s">
        <v>12</v>
      </c>
      <c r="E316" s="54" t="s">
        <v>43</v>
      </c>
      <c r="F316" s="54" t="s">
        <v>44</v>
      </c>
      <c r="G316" s="54" t="s">
        <v>45</v>
      </c>
      <c r="H316" s="55" t="s">
        <v>46</v>
      </c>
    </row>
    <row r="317" spans="1:8" ht="13.5">
      <c r="A317" s="56" t="s">
        <v>115</v>
      </c>
      <c r="B317" s="57">
        <v>1</v>
      </c>
      <c r="C317" s="58">
        <v>22.87</v>
      </c>
      <c r="D317" s="59"/>
      <c r="E317" s="60"/>
      <c r="F317" s="60"/>
      <c r="G317" s="60"/>
      <c r="H317" s="61">
        <f aca="true" t="shared" si="30" ref="H317:H322">C317+D317*5+E317*10+-F317*10-G317*5</f>
        <v>22.87</v>
      </c>
    </row>
    <row r="318" spans="1:8" ht="13.5">
      <c r="A318" s="56"/>
      <c r="B318" s="57">
        <v>2</v>
      </c>
      <c r="C318" s="58">
        <v>36.49</v>
      </c>
      <c r="D318" s="59">
        <v>2</v>
      </c>
      <c r="E318" s="60"/>
      <c r="F318" s="60"/>
      <c r="G318" s="60"/>
      <c r="H318" s="61">
        <f t="shared" si="30"/>
        <v>46.49</v>
      </c>
    </row>
    <row r="319" spans="1:8" ht="13.5">
      <c r="A319" s="56"/>
      <c r="B319" s="57">
        <v>3</v>
      </c>
      <c r="C319" s="58">
        <v>26.83</v>
      </c>
      <c r="D319" s="59"/>
      <c r="E319" s="60"/>
      <c r="F319" s="60"/>
      <c r="G319" s="60"/>
      <c r="H319" s="61">
        <f t="shared" si="30"/>
        <v>26.83</v>
      </c>
    </row>
    <row r="320" spans="1:8" ht="13.5">
      <c r="A320" s="56"/>
      <c r="B320" s="57">
        <v>4</v>
      </c>
      <c r="C320" s="58">
        <v>23.65</v>
      </c>
      <c r="D320" s="59"/>
      <c r="E320" s="60"/>
      <c r="F320" s="60"/>
      <c r="G320" s="60"/>
      <c r="H320" s="61">
        <f t="shared" si="30"/>
        <v>23.65</v>
      </c>
    </row>
    <row r="321" spans="1:8" ht="13.5">
      <c r="A321" s="56"/>
      <c r="B321" s="57">
        <v>5</v>
      </c>
      <c r="C321" s="58">
        <v>23.32</v>
      </c>
      <c r="D321" s="59">
        <v>1</v>
      </c>
      <c r="E321" s="60"/>
      <c r="F321" s="60"/>
      <c r="G321" s="60"/>
      <c r="H321" s="61">
        <f t="shared" si="30"/>
        <v>28.32</v>
      </c>
    </row>
    <row r="322" spans="1:8" ht="13.5">
      <c r="A322" s="56"/>
      <c r="B322" s="57"/>
      <c r="C322" s="58"/>
      <c r="D322" s="59"/>
      <c r="E322" s="60"/>
      <c r="F322" s="60"/>
      <c r="G322" s="60"/>
      <c r="H322" s="61">
        <f t="shared" si="30"/>
        <v>0</v>
      </c>
    </row>
    <row r="323" spans="1:8" ht="15" thickBot="1">
      <c r="A323" s="62" t="s">
        <v>48</v>
      </c>
      <c r="B323" s="63"/>
      <c r="C323" s="64">
        <f>C317+C318+C319+C320+C321+C322</f>
        <v>133.16</v>
      </c>
      <c r="D323" s="65">
        <f>(D317+D318+D319+D320+D321+D322)*5</f>
        <v>15</v>
      </c>
      <c r="E323" s="66">
        <f>(E317+E318+E319+E320+E321+E322)*10</f>
        <v>0</v>
      </c>
      <c r="F323" s="66">
        <f>(F317+F318+F319+F320+F321+F322)*10</f>
        <v>0</v>
      </c>
      <c r="G323" s="66">
        <f>(G317+G318+G319+G320+G321+G322)*5</f>
        <v>0</v>
      </c>
      <c r="H323" s="67">
        <f>C323+D323+E323+-F323-G323</f>
        <v>148.16</v>
      </c>
    </row>
    <row r="324" spans="1:8" ht="15" thickBot="1">
      <c r="A324" s="68"/>
      <c r="B324" s="69"/>
      <c r="C324" s="70"/>
      <c r="D324" s="71">
        <f>D323/5</f>
        <v>3</v>
      </c>
      <c r="E324" s="72"/>
      <c r="F324" s="72"/>
      <c r="G324" s="72"/>
      <c r="H324" s="73">
        <f>H317+H318+H319+H320+H321+H322</f>
        <v>148.16</v>
      </c>
    </row>
    <row r="325" ht="15" thickBot="1"/>
    <row r="326" spans="1:8" ht="13.5">
      <c r="A326" s="51" t="s">
        <v>40</v>
      </c>
      <c r="B326" s="52" t="s">
        <v>41</v>
      </c>
      <c r="C326" s="53" t="s">
        <v>42</v>
      </c>
      <c r="D326" s="52" t="s">
        <v>12</v>
      </c>
      <c r="E326" s="54" t="s">
        <v>43</v>
      </c>
      <c r="F326" s="54" t="s">
        <v>44</v>
      </c>
      <c r="G326" s="54" t="s">
        <v>45</v>
      </c>
      <c r="H326" s="55" t="s">
        <v>46</v>
      </c>
    </row>
    <row r="327" spans="1:8" ht="13.5">
      <c r="A327" s="56" t="s">
        <v>0</v>
      </c>
      <c r="B327" s="57">
        <v>1</v>
      </c>
      <c r="C327" s="58">
        <v>28.53</v>
      </c>
      <c r="D327" s="59"/>
      <c r="E327" s="60"/>
      <c r="F327" s="60"/>
      <c r="G327" s="60"/>
      <c r="H327" s="61">
        <f aca="true" t="shared" si="31" ref="H327:H332">C327+D327*5+E327*10+-F327*10-G327*5</f>
        <v>28.53</v>
      </c>
    </row>
    <row r="328" spans="1:8" ht="13.5">
      <c r="A328" s="56"/>
      <c r="B328" s="57">
        <v>2</v>
      </c>
      <c r="C328" s="58">
        <v>35.26</v>
      </c>
      <c r="D328" s="59">
        <v>1</v>
      </c>
      <c r="E328" s="60"/>
      <c r="F328" s="60"/>
      <c r="G328" s="60"/>
      <c r="H328" s="61">
        <f t="shared" si="31"/>
        <v>40.26</v>
      </c>
    </row>
    <row r="329" spans="1:8" ht="13.5">
      <c r="A329" s="56"/>
      <c r="B329" s="57">
        <v>3</v>
      </c>
      <c r="C329" s="58">
        <v>26.79</v>
      </c>
      <c r="D329" s="59">
        <v>1</v>
      </c>
      <c r="E329" s="60"/>
      <c r="F329" s="60"/>
      <c r="G329" s="60"/>
      <c r="H329" s="61">
        <f t="shared" si="31"/>
        <v>31.79</v>
      </c>
    </row>
    <row r="330" spans="1:8" ht="13.5">
      <c r="A330" s="56"/>
      <c r="B330" s="57">
        <v>4</v>
      </c>
      <c r="C330" s="58">
        <v>28.79</v>
      </c>
      <c r="D330" s="59"/>
      <c r="E330" s="60"/>
      <c r="F330" s="60"/>
      <c r="G330" s="60"/>
      <c r="H330" s="61">
        <f t="shared" si="31"/>
        <v>28.79</v>
      </c>
    </row>
    <row r="331" spans="1:8" ht="13.5">
      <c r="A331" s="56"/>
      <c r="B331" s="57">
        <v>5</v>
      </c>
      <c r="C331" s="58">
        <v>25.36</v>
      </c>
      <c r="D331" s="59"/>
      <c r="E331" s="60"/>
      <c r="F331" s="60"/>
      <c r="G331" s="60"/>
      <c r="H331" s="61">
        <f t="shared" si="31"/>
        <v>25.36</v>
      </c>
    </row>
    <row r="332" spans="1:8" ht="13.5">
      <c r="A332" s="56"/>
      <c r="B332" s="57"/>
      <c r="C332" s="58"/>
      <c r="D332" s="59"/>
      <c r="E332" s="60"/>
      <c r="F332" s="60"/>
      <c r="G332" s="60"/>
      <c r="H332" s="61">
        <f t="shared" si="31"/>
        <v>0</v>
      </c>
    </row>
    <row r="333" spans="1:8" ht="15" thickBot="1">
      <c r="A333" s="62" t="s">
        <v>48</v>
      </c>
      <c r="B333" s="63"/>
      <c r="C333" s="64">
        <f>C327+C328+C329+C330+C331+C332</f>
        <v>144.73000000000002</v>
      </c>
      <c r="D333" s="65">
        <f>(D327+D328+D329+D330+D331+D332)*5</f>
        <v>10</v>
      </c>
      <c r="E333" s="66">
        <f>(E327+E328+E329+E330+E331+E332)*10</f>
        <v>0</v>
      </c>
      <c r="F333" s="66">
        <f>(F327+F328+F329+F330+F331+F332)*10</f>
        <v>0</v>
      </c>
      <c r="G333" s="66">
        <f>(G327+G328+G329+G330+G331+G332)*5</f>
        <v>0</v>
      </c>
      <c r="H333" s="67">
        <f>C333+D333+E333+-F333-G333</f>
        <v>154.73000000000002</v>
      </c>
    </row>
    <row r="334" spans="1:8" ht="15" thickBot="1">
      <c r="A334" s="68"/>
      <c r="B334" s="69"/>
      <c r="C334" s="70"/>
      <c r="D334" s="71">
        <f>D333/5</f>
        <v>2</v>
      </c>
      <c r="E334" s="72"/>
      <c r="F334" s="72"/>
      <c r="G334" s="72"/>
      <c r="H334" s="73">
        <f>H327+H328+H329+H330+H331+H332</f>
        <v>154.72999999999996</v>
      </c>
    </row>
    <row r="335" ht="15" thickBot="1"/>
    <row r="336" spans="1:8" ht="13.5">
      <c r="A336" s="51" t="s">
        <v>40</v>
      </c>
      <c r="B336" s="52" t="s">
        <v>41</v>
      </c>
      <c r="C336" s="53" t="s">
        <v>42</v>
      </c>
      <c r="D336" s="52" t="s">
        <v>12</v>
      </c>
      <c r="E336" s="54" t="s">
        <v>43</v>
      </c>
      <c r="F336" s="54" t="s">
        <v>44</v>
      </c>
      <c r="G336" s="54" t="s">
        <v>45</v>
      </c>
      <c r="H336" s="55" t="s">
        <v>46</v>
      </c>
    </row>
    <row r="337" spans="1:8" ht="13.5">
      <c r="A337" s="56" t="s">
        <v>1</v>
      </c>
      <c r="B337" s="57">
        <v>1</v>
      </c>
      <c r="C337" s="58">
        <v>34.86</v>
      </c>
      <c r="D337" s="59"/>
      <c r="E337" s="60"/>
      <c r="F337" s="60"/>
      <c r="G337" s="60"/>
      <c r="H337" s="61">
        <f aca="true" t="shared" si="32" ref="H337:H342">C337+D337*5+E337*10+-F337*10-G337*5</f>
        <v>34.86</v>
      </c>
    </row>
    <row r="338" spans="1:8" ht="13.5">
      <c r="A338" s="56"/>
      <c r="B338" s="57">
        <v>2</v>
      </c>
      <c r="C338" s="58">
        <v>39.5</v>
      </c>
      <c r="D338" s="59">
        <v>1</v>
      </c>
      <c r="E338" s="60"/>
      <c r="F338" s="60"/>
      <c r="G338" s="60"/>
      <c r="H338" s="61">
        <f t="shared" si="32"/>
        <v>44.5</v>
      </c>
    </row>
    <row r="339" spans="1:8" ht="13.5">
      <c r="A339" s="56"/>
      <c r="B339" s="57">
        <v>3</v>
      </c>
      <c r="C339" s="58">
        <v>33.06</v>
      </c>
      <c r="D339" s="59"/>
      <c r="E339" s="60"/>
      <c r="F339" s="60"/>
      <c r="G339" s="60"/>
      <c r="H339" s="61">
        <f t="shared" si="32"/>
        <v>33.06</v>
      </c>
    </row>
    <row r="340" spans="1:8" ht="13.5">
      <c r="A340" s="56"/>
      <c r="B340" s="57">
        <v>4</v>
      </c>
      <c r="C340" s="58">
        <v>27.23</v>
      </c>
      <c r="D340" s="59"/>
      <c r="E340" s="60"/>
      <c r="F340" s="60"/>
      <c r="G340" s="60"/>
      <c r="H340" s="61">
        <f t="shared" si="32"/>
        <v>27.23</v>
      </c>
    </row>
    <row r="341" spans="1:8" ht="13.5">
      <c r="A341" s="56"/>
      <c r="B341" s="57">
        <v>5</v>
      </c>
      <c r="C341" s="58">
        <v>27.53</v>
      </c>
      <c r="D341" s="59"/>
      <c r="E341" s="60"/>
      <c r="F341" s="60"/>
      <c r="G341" s="60"/>
      <c r="H341" s="61">
        <f t="shared" si="32"/>
        <v>27.53</v>
      </c>
    </row>
    <row r="342" spans="1:8" ht="13.5">
      <c r="A342" s="56"/>
      <c r="B342" s="57"/>
      <c r="C342" s="58"/>
      <c r="D342" s="59"/>
      <c r="E342" s="60"/>
      <c r="F342" s="60"/>
      <c r="G342" s="60"/>
      <c r="H342" s="61">
        <f t="shared" si="32"/>
        <v>0</v>
      </c>
    </row>
    <row r="343" spans="1:8" ht="15" thickBot="1">
      <c r="A343" s="62" t="s">
        <v>48</v>
      </c>
      <c r="B343" s="63"/>
      <c r="C343" s="64">
        <f>C337+C338+C339+C340+C341+C342</f>
        <v>162.18</v>
      </c>
      <c r="D343" s="65">
        <f>(D337+D338+D339+D340+D341+D342)*5</f>
        <v>5</v>
      </c>
      <c r="E343" s="66">
        <f>(E337+E338+E339+E340+E341+E342)*10</f>
        <v>0</v>
      </c>
      <c r="F343" s="66">
        <f>(F337+F338+F339+F340+F341+F342)*10</f>
        <v>0</v>
      </c>
      <c r="G343" s="66">
        <f>(G337+G338+G339+G340+G341+G342)*5</f>
        <v>0</v>
      </c>
      <c r="H343" s="67">
        <f>C343+D343+E343+-F343-G343</f>
        <v>167.18</v>
      </c>
    </row>
    <row r="344" spans="1:8" ht="15" thickBot="1">
      <c r="A344" s="68"/>
      <c r="B344" s="69"/>
      <c r="C344" s="70"/>
      <c r="D344" s="71">
        <f>D343/5</f>
        <v>1</v>
      </c>
      <c r="E344" s="72"/>
      <c r="F344" s="72"/>
      <c r="G344" s="72"/>
      <c r="H344" s="73">
        <f>H337+H338+H339+H340+H341+H342</f>
        <v>167.18</v>
      </c>
    </row>
    <row r="345" ht="15" thickBot="1"/>
    <row r="346" spans="1:8" ht="13.5">
      <c r="A346" s="51" t="s">
        <v>40</v>
      </c>
      <c r="B346" s="52" t="s">
        <v>41</v>
      </c>
      <c r="C346" s="53" t="s">
        <v>42</v>
      </c>
      <c r="D346" s="52" t="s">
        <v>12</v>
      </c>
      <c r="E346" s="54" t="s">
        <v>43</v>
      </c>
      <c r="F346" s="54" t="s">
        <v>44</v>
      </c>
      <c r="G346" s="54" t="s">
        <v>45</v>
      </c>
      <c r="H346" s="55" t="s">
        <v>46</v>
      </c>
    </row>
    <row r="347" spans="1:8" ht="13.5">
      <c r="A347" s="56" t="s">
        <v>2</v>
      </c>
      <c r="B347" s="57">
        <v>1</v>
      </c>
      <c r="C347" s="58">
        <v>42.74</v>
      </c>
      <c r="D347" s="59"/>
      <c r="E347" s="60"/>
      <c r="F347" s="60"/>
      <c r="G347" s="60"/>
      <c r="H347" s="61">
        <f aca="true" t="shared" si="33" ref="H347:H352">C347+D347*5+E347*10+-F347*10-G347*5</f>
        <v>42.74</v>
      </c>
    </row>
    <row r="348" spans="1:8" ht="13.5">
      <c r="A348" s="56"/>
      <c r="B348" s="57">
        <v>2</v>
      </c>
      <c r="C348" s="58">
        <v>57.52</v>
      </c>
      <c r="D348" s="59">
        <v>2</v>
      </c>
      <c r="E348" s="60"/>
      <c r="F348" s="60"/>
      <c r="G348" s="60"/>
      <c r="H348" s="61">
        <f t="shared" si="33"/>
        <v>67.52000000000001</v>
      </c>
    </row>
    <row r="349" spans="1:8" ht="13.5">
      <c r="A349" s="56"/>
      <c r="B349" s="57">
        <v>3</v>
      </c>
      <c r="C349" s="58">
        <v>39.29</v>
      </c>
      <c r="D349" s="59"/>
      <c r="E349" s="60"/>
      <c r="F349" s="60"/>
      <c r="G349" s="60"/>
      <c r="H349" s="61">
        <f t="shared" si="33"/>
        <v>39.29</v>
      </c>
    </row>
    <row r="350" spans="1:8" ht="13.5">
      <c r="A350" s="56"/>
      <c r="B350" s="57">
        <v>4</v>
      </c>
      <c r="C350" s="58">
        <v>33.58</v>
      </c>
      <c r="D350" s="59"/>
      <c r="E350" s="60"/>
      <c r="F350" s="60"/>
      <c r="G350" s="60"/>
      <c r="H350" s="61">
        <f t="shared" si="33"/>
        <v>33.58</v>
      </c>
    </row>
    <row r="351" spans="1:8" ht="13.5">
      <c r="A351" s="56"/>
      <c r="B351" s="57">
        <v>5</v>
      </c>
      <c r="C351" s="58">
        <v>40.96</v>
      </c>
      <c r="D351" s="59"/>
      <c r="E351" s="60"/>
      <c r="F351" s="60"/>
      <c r="G351" s="60"/>
      <c r="H351" s="61">
        <f t="shared" si="33"/>
        <v>40.96</v>
      </c>
    </row>
    <row r="352" spans="1:8" ht="13.5">
      <c r="A352" s="56"/>
      <c r="B352" s="57"/>
      <c r="C352" s="58"/>
      <c r="D352" s="59"/>
      <c r="E352" s="60"/>
      <c r="F352" s="60"/>
      <c r="G352" s="60"/>
      <c r="H352" s="61">
        <f t="shared" si="33"/>
        <v>0</v>
      </c>
    </row>
    <row r="353" spans="1:8" ht="15" thickBot="1">
      <c r="A353" s="62" t="s">
        <v>48</v>
      </c>
      <c r="B353" s="63"/>
      <c r="C353" s="64">
        <f>C347+C348+C349+C350+C351+C352</f>
        <v>214.09</v>
      </c>
      <c r="D353" s="65">
        <f>(D347+D348+D349+D350+D351+D352)*5</f>
        <v>10</v>
      </c>
      <c r="E353" s="66">
        <f>(E347+E348+E349+E350+E351+E352)*10</f>
        <v>0</v>
      </c>
      <c r="F353" s="66">
        <f>(F347+F348+F349+F350+F351+F352)*10</f>
        <v>0</v>
      </c>
      <c r="G353" s="66">
        <f>(G347+G348+G349+G350+G351+G352)*5</f>
        <v>0</v>
      </c>
      <c r="H353" s="67">
        <f>C353+D353+E353+-F353-G353</f>
        <v>224.09</v>
      </c>
    </row>
    <row r="354" spans="1:8" ht="15" thickBot="1">
      <c r="A354" s="68"/>
      <c r="B354" s="69"/>
      <c r="C354" s="70"/>
      <c r="D354" s="71">
        <f>D353/5</f>
        <v>2</v>
      </c>
      <c r="E354" s="72"/>
      <c r="F354" s="72"/>
      <c r="G354" s="72"/>
      <c r="H354" s="73">
        <f>H347+H348+H349+H350+H351+H352</f>
        <v>224.09</v>
      </c>
    </row>
    <row r="355" ht="15" thickBot="1"/>
    <row r="356" spans="1:8" ht="13.5">
      <c r="A356" s="51" t="s">
        <v>40</v>
      </c>
      <c r="B356" s="52" t="s">
        <v>41</v>
      </c>
      <c r="C356" s="53" t="s">
        <v>42</v>
      </c>
      <c r="D356" s="52" t="s">
        <v>12</v>
      </c>
      <c r="E356" s="54" t="s">
        <v>43</v>
      </c>
      <c r="F356" s="54" t="s">
        <v>44</v>
      </c>
      <c r="G356" s="54" t="s">
        <v>45</v>
      </c>
      <c r="H356" s="55" t="s">
        <v>46</v>
      </c>
    </row>
    <row r="357" spans="1:8" ht="13.5">
      <c r="A357" s="56" t="s">
        <v>3</v>
      </c>
      <c r="B357" s="57">
        <v>1</v>
      </c>
      <c r="C357" s="58">
        <v>42.75</v>
      </c>
      <c r="D357" s="59"/>
      <c r="E357" s="60"/>
      <c r="F357" s="60"/>
      <c r="G357" s="60"/>
      <c r="H357" s="61">
        <f aca="true" t="shared" si="34" ref="H357:H362">C357+D357*5+E357*10+-F357*10-G357*5</f>
        <v>42.75</v>
      </c>
    </row>
    <row r="358" spans="1:8" ht="13.5">
      <c r="A358" s="56"/>
      <c r="B358" s="57">
        <v>2</v>
      </c>
      <c r="C358" s="58">
        <v>45.05</v>
      </c>
      <c r="D358" s="59">
        <v>4</v>
      </c>
      <c r="E358" s="60"/>
      <c r="F358" s="60"/>
      <c r="G358" s="60"/>
      <c r="H358" s="61">
        <f t="shared" si="34"/>
        <v>65.05</v>
      </c>
    </row>
    <row r="359" spans="1:8" ht="13.5">
      <c r="A359" s="56"/>
      <c r="B359" s="57">
        <v>3</v>
      </c>
      <c r="C359" s="58">
        <v>34.28</v>
      </c>
      <c r="D359" s="59"/>
      <c r="E359" s="60"/>
      <c r="F359" s="60"/>
      <c r="G359" s="60"/>
      <c r="H359" s="61">
        <f t="shared" si="34"/>
        <v>34.28</v>
      </c>
    </row>
    <row r="360" spans="1:8" ht="13.5">
      <c r="A360" s="56"/>
      <c r="B360" s="57">
        <v>4</v>
      </c>
      <c r="C360" s="58">
        <v>47.96</v>
      </c>
      <c r="D360" s="59"/>
      <c r="E360" s="60"/>
      <c r="F360" s="60"/>
      <c r="G360" s="60"/>
      <c r="H360" s="61">
        <f t="shared" si="34"/>
        <v>47.96</v>
      </c>
    </row>
    <row r="361" spans="1:8" ht="13.5">
      <c r="A361" s="56"/>
      <c r="B361" s="57">
        <v>5</v>
      </c>
      <c r="C361" s="58">
        <v>43.83</v>
      </c>
      <c r="D361" s="59"/>
      <c r="E361" s="60"/>
      <c r="F361" s="60"/>
      <c r="G361" s="60"/>
      <c r="H361" s="61">
        <f t="shared" si="34"/>
        <v>43.83</v>
      </c>
    </row>
    <row r="362" spans="1:8" ht="13.5">
      <c r="A362" s="56"/>
      <c r="B362" s="57"/>
      <c r="C362" s="58"/>
      <c r="D362" s="59"/>
      <c r="E362" s="60"/>
      <c r="F362" s="60"/>
      <c r="G362" s="60"/>
      <c r="H362" s="61">
        <f t="shared" si="34"/>
        <v>0</v>
      </c>
    </row>
    <row r="363" spans="1:8" ht="15" thickBot="1">
      <c r="A363" s="62" t="s">
        <v>48</v>
      </c>
      <c r="B363" s="63"/>
      <c r="C363" s="64">
        <f>C357+C358+C359+C360+C361+C362</f>
        <v>213.87</v>
      </c>
      <c r="D363" s="65">
        <f>(D357+D358+D359+D360+D361+D362)*5</f>
        <v>20</v>
      </c>
      <c r="E363" s="66">
        <f>(E357+E358+E359+E360+E361+E362)*10</f>
        <v>0</v>
      </c>
      <c r="F363" s="66">
        <f>(F357+F358+F359+F360+F361+F362)*10</f>
        <v>0</v>
      </c>
      <c r="G363" s="66">
        <f>(G357+G358+G359+G360+G361+G362)*5</f>
        <v>0</v>
      </c>
      <c r="H363" s="67">
        <f>C363+D363+E363+-F363-G363</f>
        <v>233.87</v>
      </c>
    </row>
    <row r="364" spans="1:8" ht="15" thickBot="1">
      <c r="A364" s="68"/>
      <c r="B364" s="69"/>
      <c r="C364" s="70"/>
      <c r="D364" s="71">
        <f>D363/5</f>
        <v>4</v>
      </c>
      <c r="E364" s="72"/>
      <c r="F364" s="72"/>
      <c r="G364" s="72"/>
      <c r="H364" s="73">
        <f>H357+H358+H359+H360+H361+H362</f>
        <v>233.87</v>
      </c>
    </row>
    <row r="365" ht="18">
      <c r="A365" s="9"/>
    </row>
    <row r="366" spans="1:8" ht="13.5">
      <c r="A366" s="1"/>
      <c r="B366" s="1"/>
      <c r="C366" s="1"/>
      <c r="D366" s="1"/>
      <c r="E366" s="1"/>
      <c r="F366" s="1"/>
      <c r="G366" s="1"/>
      <c r="H366" s="1"/>
    </row>
    <row r="367" spans="1:8" ht="18.75" thickBot="1">
      <c r="A367" s="9" t="s">
        <v>18</v>
      </c>
      <c r="B367" s="9"/>
      <c r="C367" s="9"/>
      <c r="D367" s="9"/>
      <c r="E367" s="9"/>
      <c r="F367" s="9"/>
      <c r="G367" s="9"/>
      <c r="H367" s="9"/>
    </row>
    <row r="368" spans="1:8" ht="13.5">
      <c r="A368" s="51" t="s">
        <v>40</v>
      </c>
      <c r="B368" s="52" t="s">
        <v>41</v>
      </c>
      <c r="C368" s="53" t="s">
        <v>42</v>
      </c>
      <c r="D368" s="52" t="s">
        <v>12</v>
      </c>
      <c r="E368" s="54" t="s">
        <v>43</v>
      </c>
      <c r="F368" s="54" t="s">
        <v>44</v>
      </c>
      <c r="G368" s="54" t="s">
        <v>45</v>
      </c>
      <c r="H368" s="55" t="s">
        <v>46</v>
      </c>
    </row>
    <row r="369" spans="1:8" ht="13.5">
      <c r="A369" s="56" t="s">
        <v>4</v>
      </c>
      <c r="B369" s="57">
        <v>1</v>
      </c>
      <c r="C369" s="58">
        <v>55.93</v>
      </c>
      <c r="D369" s="59"/>
      <c r="E369" s="60"/>
      <c r="F369" s="60"/>
      <c r="G369" s="60"/>
      <c r="H369" s="61">
        <f aca="true" t="shared" si="35" ref="H369:H374">C369+D369*5+E369*10+-F369*10-G369*5</f>
        <v>55.93</v>
      </c>
    </row>
    <row r="370" spans="1:8" ht="13.5">
      <c r="A370" s="56"/>
      <c r="B370" s="57">
        <v>2</v>
      </c>
      <c r="C370" s="58">
        <v>72.67</v>
      </c>
      <c r="D370" s="59">
        <v>8</v>
      </c>
      <c r="E370" s="60"/>
      <c r="F370" s="60"/>
      <c r="G370" s="60"/>
      <c r="H370" s="61">
        <f t="shared" si="35"/>
        <v>112.67</v>
      </c>
    </row>
    <row r="371" spans="1:8" ht="13.5">
      <c r="A371" s="56"/>
      <c r="B371" s="57">
        <v>3</v>
      </c>
      <c r="C371" s="58">
        <v>58.26</v>
      </c>
      <c r="D371" s="59"/>
      <c r="E371" s="60"/>
      <c r="F371" s="60"/>
      <c r="G371" s="60"/>
      <c r="H371" s="61">
        <f t="shared" si="35"/>
        <v>58.26</v>
      </c>
    </row>
    <row r="372" spans="1:8" ht="13.5">
      <c r="A372" s="56"/>
      <c r="B372" s="57">
        <v>4</v>
      </c>
      <c r="C372" s="58">
        <v>52.98</v>
      </c>
      <c r="D372" s="59"/>
      <c r="E372" s="60"/>
      <c r="F372" s="60"/>
      <c r="G372" s="60"/>
      <c r="H372" s="61">
        <f t="shared" si="35"/>
        <v>52.98</v>
      </c>
    </row>
    <row r="373" spans="1:8" ht="13.5">
      <c r="A373" s="56"/>
      <c r="B373" s="57">
        <v>5</v>
      </c>
      <c r="C373" s="58">
        <v>52.74</v>
      </c>
      <c r="D373" s="59"/>
      <c r="E373" s="60"/>
      <c r="F373" s="60"/>
      <c r="G373" s="60"/>
      <c r="H373" s="61">
        <f t="shared" si="35"/>
        <v>52.74</v>
      </c>
    </row>
    <row r="374" spans="1:8" ht="13.5">
      <c r="A374" s="56"/>
      <c r="B374" s="57"/>
      <c r="C374" s="58"/>
      <c r="D374" s="59"/>
      <c r="E374" s="60"/>
      <c r="F374" s="60"/>
      <c r="G374" s="60"/>
      <c r="H374" s="61">
        <f t="shared" si="35"/>
        <v>0</v>
      </c>
    </row>
    <row r="375" spans="1:8" ht="15" thickBot="1">
      <c r="A375" s="62" t="s">
        <v>48</v>
      </c>
      <c r="B375" s="63"/>
      <c r="C375" s="64">
        <f>C369+C370+C371+C372+C373+C374</f>
        <v>292.58</v>
      </c>
      <c r="D375" s="65">
        <f>(D369+D370+D371+D372+D373+D374)*5</f>
        <v>40</v>
      </c>
      <c r="E375" s="66">
        <f>(E369+E370+E371+E372+E373+E374)*10</f>
        <v>0</v>
      </c>
      <c r="F375" s="66">
        <f>(F369+F370+F371+F372+F373+F374)*10</f>
        <v>0</v>
      </c>
      <c r="G375" s="66">
        <f>(G369+G370+G371+G372+G373+G374)*5</f>
        <v>0</v>
      </c>
      <c r="H375" s="67">
        <f>C375+D375+E375+-F375-G375</f>
        <v>332.58</v>
      </c>
    </row>
    <row r="376" spans="1:8" ht="15" thickBot="1">
      <c r="A376" s="68"/>
      <c r="B376" s="69"/>
      <c r="C376" s="70"/>
      <c r="D376" s="71">
        <f>D375/5</f>
        <v>8</v>
      </c>
      <c r="E376" s="72"/>
      <c r="F376" s="72"/>
      <c r="G376" s="72"/>
      <c r="H376" s="73">
        <f>H369+H370+H371+H372+H373+H374</f>
        <v>332.58</v>
      </c>
    </row>
    <row r="378" spans="1:8" ht="13.5">
      <c r="A378" s="1"/>
      <c r="B378" s="1"/>
      <c r="C378" s="1"/>
      <c r="D378" s="1"/>
      <c r="E378" s="1"/>
      <c r="F378" s="1"/>
      <c r="G378" s="1"/>
      <c r="H378" s="1"/>
    </row>
    <row r="379" spans="1:8" ht="18.75" thickBot="1">
      <c r="A379" s="113" t="s">
        <v>14</v>
      </c>
      <c r="B379" s="113"/>
      <c r="C379" s="4"/>
      <c r="D379" s="5"/>
      <c r="E379" s="3"/>
      <c r="F379" s="3"/>
      <c r="G379" s="3"/>
      <c r="H379" s="4"/>
    </row>
    <row r="380" spans="1:8" ht="13.5">
      <c r="A380" s="51" t="s">
        <v>40</v>
      </c>
      <c r="B380" s="52" t="s">
        <v>41</v>
      </c>
      <c r="C380" s="53" t="s">
        <v>42</v>
      </c>
      <c r="D380" s="52" t="s">
        <v>12</v>
      </c>
      <c r="E380" s="54" t="s">
        <v>43</v>
      </c>
      <c r="F380" s="54" t="s">
        <v>44</v>
      </c>
      <c r="G380" s="54" t="s">
        <v>45</v>
      </c>
      <c r="H380" s="55" t="s">
        <v>46</v>
      </c>
    </row>
    <row r="381" spans="1:8" ht="13.5">
      <c r="A381" s="56" t="s">
        <v>76</v>
      </c>
      <c r="B381" s="57">
        <v>1</v>
      </c>
      <c r="C381" s="58">
        <v>86.03</v>
      </c>
      <c r="D381" s="59"/>
      <c r="E381" s="60"/>
      <c r="F381" s="60"/>
      <c r="G381" s="60"/>
      <c r="H381" s="61">
        <f aca="true" t="shared" si="36" ref="H381:H386">C381+D381*5+E381*10+-F381*10-G381*5</f>
        <v>86.03</v>
      </c>
    </row>
    <row r="382" spans="1:8" ht="13.5">
      <c r="A382" s="56"/>
      <c r="B382" s="57">
        <v>2</v>
      </c>
      <c r="C382" s="58">
        <v>99.01</v>
      </c>
      <c r="D382" s="59">
        <v>1</v>
      </c>
      <c r="E382" s="60"/>
      <c r="F382" s="60"/>
      <c r="G382" s="60"/>
      <c r="H382" s="61">
        <f t="shared" si="36"/>
        <v>104.01</v>
      </c>
    </row>
    <row r="383" spans="1:8" ht="13.5">
      <c r="A383" s="56"/>
      <c r="B383" s="57">
        <v>3</v>
      </c>
      <c r="C383" s="58">
        <v>68.35</v>
      </c>
      <c r="D383" s="59"/>
      <c r="E383" s="60"/>
      <c r="F383" s="60"/>
      <c r="G383" s="60"/>
      <c r="H383" s="61">
        <f t="shared" si="36"/>
        <v>68.35</v>
      </c>
    </row>
    <row r="384" spans="1:8" ht="13.5">
      <c r="A384" s="56"/>
      <c r="B384" s="57">
        <v>4</v>
      </c>
      <c r="C384" s="58">
        <v>69.23</v>
      </c>
      <c r="D384" s="59">
        <v>3</v>
      </c>
      <c r="E384" s="60"/>
      <c r="F384" s="60"/>
      <c r="G384" s="60"/>
      <c r="H384" s="61">
        <f t="shared" si="36"/>
        <v>84.23</v>
      </c>
    </row>
    <row r="385" spans="1:8" ht="13.5">
      <c r="A385" s="56"/>
      <c r="B385" s="57">
        <v>5</v>
      </c>
      <c r="C385" s="58">
        <v>85.8</v>
      </c>
      <c r="D385" s="59"/>
      <c r="E385" s="60"/>
      <c r="F385" s="60"/>
      <c r="G385" s="60"/>
      <c r="H385" s="61">
        <f t="shared" si="36"/>
        <v>85.8</v>
      </c>
    </row>
    <row r="386" spans="1:8" ht="13.5">
      <c r="A386" s="56"/>
      <c r="B386" s="57"/>
      <c r="C386" s="58"/>
      <c r="D386" s="59"/>
      <c r="E386" s="60"/>
      <c r="F386" s="60"/>
      <c r="G386" s="60"/>
      <c r="H386" s="61">
        <f t="shared" si="36"/>
        <v>0</v>
      </c>
    </row>
    <row r="387" spans="1:8" ht="15" thickBot="1">
      <c r="A387" s="62" t="s">
        <v>48</v>
      </c>
      <c r="B387" s="63"/>
      <c r="C387" s="64">
        <f>C381+C382+C383+C384+C385+C386</f>
        <v>408.42</v>
      </c>
      <c r="D387" s="65">
        <f>(D381+D382+D383+D384+D385+D386)*5</f>
        <v>20</v>
      </c>
      <c r="E387" s="66">
        <f>(E381+E382+E383+E384+E385+E386)*10</f>
        <v>0</v>
      </c>
      <c r="F387" s="66">
        <f>(F381+F382+F383+F384+F385+F386)*10</f>
        <v>0</v>
      </c>
      <c r="G387" s="66">
        <f>(G381+G382+G383+G384+G385+G386)*5</f>
        <v>0</v>
      </c>
      <c r="H387" s="67">
        <f>C387+D387+E387+-F387-G387</f>
        <v>428.42</v>
      </c>
    </row>
    <row r="388" spans="1:8" ht="15" thickBot="1">
      <c r="A388" s="68"/>
      <c r="B388" s="69"/>
      <c r="C388" s="70"/>
      <c r="D388" s="71">
        <f>D387/5</f>
        <v>4</v>
      </c>
      <c r="E388" s="72"/>
      <c r="F388" s="72"/>
      <c r="G388" s="72"/>
      <c r="H388" s="73">
        <f>H381+H382+H383+H384+H385+H386</f>
        <v>428.42</v>
      </c>
    </row>
    <row r="389" spans="1:2" ht="13.5">
      <c r="A389" s="7"/>
      <c r="B389" s="7"/>
    </row>
    <row r="390" spans="1:8" ht="13.5">
      <c r="A390" s="1"/>
      <c r="B390" s="1"/>
      <c r="C390" s="1"/>
      <c r="D390" s="1"/>
      <c r="E390" s="1"/>
      <c r="F390" s="1"/>
      <c r="G390" s="1"/>
      <c r="H390" s="1"/>
    </row>
    <row r="391" ht="18.75" thickBot="1">
      <c r="A391" s="107" t="s">
        <v>10</v>
      </c>
    </row>
    <row r="392" spans="1:8" ht="13.5">
      <c r="A392" s="51" t="s">
        <v>40</v>
      </c>
      <c r="B392" s="52" t="s">
        <v>41</v>
      </c>
      <c r="C392" s="53" t="s">
        <v>42</v>
      </c>
      <c r="D392" s="52" t="s">
        <v>12</v>
      </c>
      <c r="E392" s="54" t="s">
        <v>43</v>
      </c>
      <c r="F392" s="54" t="s">
        <v>44</v>
      </c>
      <c r="G392" s="54" t="s">
        <v>45</v>
      </c>
      <c r="H392" s="55" t="s">
        <v>46</v>
      </c>
    </row>
    <row r="393" spans="1:8" ht="13.5">
      <c r="A393" s="56" t="s">
        <v>63</v>
      </c>
      <c r="B393" s="57">
        <v>1</v>
      </c>
      <c r="C393" s="58">
        <v>49.27</v>
      </c>
      <c r="D393" s="59"/>
      <c r="E393" s="60"/>
      <c r="F393" s="60"/>
      <c r="G393" s="60"/>
      <c r="H393" s="61">
        <f aca="true" t="shared" si="37" ref="H393:H398">C393+D393*5+E393*10+-F393*10-G393*5</f>
        <v>49.27</v>
      </c>
    </row>
    <row r="394" spans="1:8" ht="13.5">
      <c r="A394" s="56"/>
      <c r="B394" s="57">
        <v>2</v>
      </c>
      <c r="C394" s="58">
        <v>61.28</v>
      </c>
      <c r="D394" s="59">
        <v>4</v>
      </c>
      <c r="E394" s="60"/>
      <c r="F394" s="60"/>
      <c r="G394" s="60"/>
      <c r="H394" s="61">
        <f t="shared" si="37"/>
        <v>81.28</v>
      </c>
    </row>
    <row r="395" spans="1:8" ht="13.5">
      <c r="A395" s="56"/>
      <c r="B395" s="57">
        <v>3</v>
      </c>
      <c r="C395" s="58">
        <v>59.91</v>
      </c>
      <c r="D395" s="59">
        <v>2</v>
      </c>
      <c r="E395" s="60"/>
      <c r="F395" s="60"/>
      <c r="G395" s="60"/>
      <c r="H395" s="61">
        <f t="shared" si="37"/>
        <v>69.91</v>
      </c>
    </row>
    <row r="396" spans="1:8" ht="13.5">
      <c r="A396" s="56"/>
      <c r="B396" s="57">
        <v>4</v>
      </c>
      <c r="C396" s="58">
        <v>53.2</v>
      </c>
      <c r="D396" s="59"/>
      <c r="E396" s="60"/>
      <c r="F396" s="60"/>
      <c r="G396" s="60"/>
      <c r="H396" s="61">
        <f t="shared" si="37"/>
        <v>53.2</v>
      </c>
    </row>
    <row r="397" spans="1:8" ht="13.5">
      <c r="A397" s="56"/>
      <c r="B397" s="57">
        <v>5</v>
      </c>
      <c r="C397" s="58">
        <v>55.9</v>
      </c>
      <c r="D397" s="59">
        <v>1</v>
      </c>
      <c r="E397" s="60"/>
      <c r="F397" s="60"/>
      <c r="G397" s="60"/>
      <c r="H397" s="61">
        <f t="shared" si="37"/>
        <v>60.9</v>
      </c>
    </row>
    <row r="398" spans="1:8" ht="13.5">
      <c r="A398" s="56"/>
      <c r="B398" s="57">
        <v>6</v>
      </c>
      <c r="C398" s="58"/>
      <c r="D398" s="59"/>
      <c r="E398" s="60"/>
      <c r="F398" s="60"/>
      <c r="G398" s="60"/>
      <c r="H398" s="61">
        <f t="shared" si="37"/>
        <v>0</v>
      </c>
    </row>
    <row r="399" spans="1:8" ht="15" thickBot="1">
      <c r="A399" s="62" t="s">
        <v>48</v>
      </c>
      <c r="B399" s="63"/>
      <c r="C399" s="64">
        <f>C393+C394+C395+C396+C397+C398</f>
        <v>279.56</v>
      </c>
      <c r="D399" s="65">
        <f>(D393+D394+D395+D396+D397+D398)*5</f>
        <v>35</v>
      </c>
      <c r="E399" s="66">
        <f>(E393+E394+E395+E396+E397+E398)*10</f>
        <v>0</v>
      </c>
      <c r="F399" s="66">
        <f>(F393+F394+F395+F396+F397+F398)*10</f>
        <v>0</v>
      </c>
      <c r="G399" s="66">
        <f>(G393+G394+G395+G396+G397+G398)*5</f>
        <v>0</v>
      </c>
      <c r="H399" s="67">
        <f>C399+D399+E399+-F399-G399</f>
        <v>314.56</v>
      </c>
    </row>
    <row r="400" spans="1:8" ht="15" thickBot="1">
      <c r="A400" s="68"/>
      <c r="B400" s="69"/>
      <c r="C400" s="70"/>
      <c r="D400" s="71">
        <f>D399/5</f>
        <v>7</v>
      </c>
      <c r="E400" s="72"/>
      <c r="F400" s="72"/>
      <c r="G400" s="72"/>
      <c r="H400" s="73">
        <f>H393+H394+H395+H396+H397+H398</f>
        <v>314.56</v>
      </c>
    </row>
    <row r="402" spans="1:8" ht="13.5">
      <c r="A402" s="1"/>
      <c r="B402" s="1"/>
      <c r="C402" s="1"/>
      <c r="D402" s="1"/>
      <c r="E402" s="1"/>
      <c r="F402" s="1"/>
      <c r="G402" s="1"/>
      <c r="H402" s="1"/>
    </row>
    <row r="403" ht="18.75" thickBot="1">
      <c r="A403" s="9" t="s">
        <v>34</v>
      </c>
    </row>
    <row r="404" spans="1:8" ht="13.5">
      <c r="A404" s="51" t="s">
        <v>40</v>
      </c>
      <c r="B404" s="52" t="s">
        <v>41</v>
      </c>
      <c r="C404" s="53" t="s">
        <v>42</v>
      </c>
      <c r="D404" s="52" t="s">
        <v>12</v>
      </c>
      <c r="E404" s="54" t="s">
        <v>43</v>
      </c>
      <c r="F404" s="54" t="s">
        <v>44</v>
      </c>
      <c r="G404" s="54" t="s">
        <v>45</v>
      </c>
      <c r="H404" s="55" t="s">
        <v>46</v>
      </c>
    </row>
    <row r="405" spans="1:8" ht="13.5">
      <c r="A405" s="56" t="s">
        <v>77</v>
      </c>
      <c r="B405" s="57">
        <v>1</v>
      </c>
      <c r="C405" s="58">
        <v>84.34</v>
      </c>
      <c r="D405" s="59"/>
      <c r="E405" s="60"/>
      <c r="F405" s="60"/>
      <c r="G405" s="60"/>
      <c r="H405" s="61">
        <f aca="true" t="shared" si="38" ref="H405:H410">C405+D405*5+E405*10+-F405*10-G405*5</f>
        <v>84.34</v>
      </c>
    </row>
    <row r="406" spans="1:8" ht="13.5">
      <c r="A406" s="56"/>
      <c r="B406" s="57">
        <v>2</v>
      </c>
      <c r="C406" s="58">
        <v>94.69</v>
      </c>
      <c r="D406" s="59">
        <v>1</v>
      </c>
      <c r="E406" s="60"/>
      <c r="F406" s="60"/>
      <c r="G406" s="60"/>
      <c r="H406" s="61">
        <f t="shared" si="38"/>
        <v>99.69</v>
      </c>
    </row>
    <row r="407" spans="1:8" ht="13.5">
      <c r="A407" s="56"/>
      <c r="B407" s="57">
        <v>3</v>
      </c>
      <c r="C407" s="58">
        <v>82.23</v>
      </c>
      <c r="D407" s="59">
        <v>2</v>
      </c>
      <c r="E407" s="60"/>
      <c r="F407" s="60"/>
      <c r="G407" s="60"/>
      <c r="H407" s="61">
        <f t="shared" si="38"/>
        <v>92.23</v>
      </c>
    </row>
    <row r="408" spans="1:8" ht="13.5">
      <c r="A408" s="56"/>
      <c r="B408" s="57">
        <v>4</v>
      </c>
      <c r="C408" s="58">
        <v>98.25</v>
      </c>
      <c r="D408" s="59">
        <v>1</v>
      </c>
      <c r="E408" s="60"/>
      <c r="F408" s="60"/>
      <c r="G408" s="60"/>
      <c r="H408" s="61">
        <f t="shared" si="38"/>
        <v>103.25</v>
      </c>
    </row>
    <row r="409" spans="1:8" ht="13.5">
      <c r="A409" s="56"/>
      <c r="B409" s="57">
        <v>5</v>
      </c>
      <c r="C409" s="58">
        <v>92.52</v>
      </c>
      <c r="D409" s="59"/>
      <c r="E409" s="60"/>
      <c r="F409" s="60"/>
      <c r="G409" s="60"/>
      <c r="H409" s="61">
        <f t="shared" si="38"/>
        <v>92.52</v>
      </c>
    </row>
    <row r="410" spans="1:8" ht="13.5">
      <c r="A410" s="56"/>
      <c r="B410" s="57"/>
      <c r="C410" s="58"/>
      <c r="D410" s="59"/>
      <c r="E410" s="60"/>
      <c r="F410" s="60"/>
      <c r="G410" s="60"/>
      <c r="H410" s="61">
        <f t="shared" si="38"/>
        <v>0</v>
      </c>
    </row>
    <row r="411" spans="1:8" ht="15" thickBot="1">
      <c r="A411" s="62" t="s">
        <v>48</v>
      </c>
      <c r="B411" s="63"/>
      <c r="C411" s="64">
        <f>C405+C406+C407+C408+C409+C410</f>
        <v>452.03</v>
      </c>
      <c r="D411" s="65">
        <f>(D405+D406+D407+D408+D409+D410)*5</f>
        <v>20</v>
      </c>
      <c r="E411" s="66">
        <f>(E405+E406+E407+E408+E409+E410)*10</f>
        <v>0</v>
      </c>
      <c r="F411" s="66">
        <f>(F405+F406+F407+F408+F409+F410)*10</f>
        <v>0</v>
      </c>
      <c r="G411" s="66">
        <f>(G405+G406+G407+G408+G409+G410)*5</f>
        <v>0</v>
      </c>
      <c r="H411" s="67">
        <f>C411+D411+E411+-F411-G411</f>
        <v>472.03</v>
      </c>
    </row>
    <row r="412" spans="1:8" ht="15" thickBot="1">
      <c r="A412" s="68"/>
      <c r="B412" s="69"/>
      <c r="C412" s="70"/>
      <c r="D412" s="71">
        <f>D411/5</f>
        <v>4</v>
      </c>
      <c r="E412" s="72"/>
      <c r="F412" s="72"/>
      <c r="G412" s="72"/>
      <c r="H412" s="73">
        <f>H405+H406+H407+H408+H409+H410</f>
        <v>472.03</v>
      </c>
    </row>
    <row r="413" ht="9.75" customHeight="1"/>
  </sheetData>
  <sheetProtection/>
  <mergeCells count="1">
    <mergeCell ref="A379:B3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2008-10-06T15:42:22Z</dcterms:modified>
  <cp:category/>
  <cp:version/>
  <cp:contentType/>
  <cp:contentStatus/>
</cp:coreProperties>
</file>